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mc:AlternateContent xmlns:mc="http://schemas.openxmlformats.org/markup-compatibility/2006">
    <mc:Choice Requires="x15">
      <x15ac:absPath xmlns:x15ac="http://schemas.microsoft.com/office/spreadsheetml/2010/11/ac" url="\\172.16.11.244\各課用\財政課\(6)その他\【課内】庁内報告（広報原稿・ＨＰなど）\ＨＰ\財政状況資料集\H30\"/>
    </mc:Choice>
  </mc:AlternateContent>
  <xr:revisionPtr revIDLastSave="0" documentId="13_ncr:1_{DAAC09DF-5113-4836-B780-E8801BC3067E}" xr6:coauthVersionLast="45" xr6:coauthVersionMax="45" xr10:uidLastSave="{00000000-0000-0000-0000-000000000000}"/>
  <bookViews>
    <workbookView xWindow="-120" yWindow="-120" windowWidth="29040" windowHeight="15840" tabRatio="789" firstSheet="10" activeTab="13"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Q102" i="9" l="1"/>
  <c r="DL102" i="9"/>
  <c r="DG102" i="9"/>
  <c r="DB102" i="9"/>
  <c r="CW102" i="9"/>
  <c r="CR102" i="9"/>
  <c r="AU88" i="9"/>
  <c r="AP88" i="9"/>
  <c r="AF88" i="9"/>
  <c r="AU63" i="9"/>
  <c r="AP63" i="9"/>
  <c r="DG43" i="7"/>
  <c r="CQ43" i="7"/>
  <c r="CO43" i="7" s="1"/>
  <c r="BY43" i="7"/>
  <c r="BW43" i="7"/>
  <c r="BE43" i="7"/>
  <c r="AM43" i="7"/>
  <c r="U43" i="7"/>
  <c r="E43" i="7"/>
  <c r="C43" i="7" s="1"/>
  <c r="DG42" i="7"/>
  <c r="CQ42" i="7"/>
  <c r="CO42" i="7"/>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W37" i="7"/>
  <c r="E37" i="7"/>
  <c r="C37" i="7" s="1"/>
  <c r="DG36" i="7"/>
  <c r="CQ36" i="7"/>
  <c r="CO36" i="7"/>
  <c r="BY36" i="7"/>
  <c r="BE36" i="7"/>
  <c r="AM36" i="7"/>
  <c r="W36" i="7"/>
  <c r="E36" i="7"/>
  <c r="C36" i="7"/>
  <c r="DG35" i="7"/>
  <c r="CQ35" i="7"/>
  <c r="BY35" i="7"/>
  <c r="BE35" i="7"/>
  <c r="AO35" i="7"/>
  <c r="W35" i="7"/>
  <c r="E35" i="7"/>
  <c r="C35" i="7"/>
  <c r="DG34" i="7"/>
  <c r="CQ34" i="7"/>
  <c r="BY34" i="7"/>
  <c r="BG34" i="7"/>
  <c r="AO34" i="7"/>
  <c r="W34" i="7"/>
  <c r="E34" i="7"/>
  <c r="C34" i="7" s="1"/>
  <c r="U34" i="7" l="1"/>
  <c r="U35" i="7" s="1"/>
  <c r="U36" i="7" s="1"/>
  <c r="U37" i="7" s="1"/>
  <c r="AM34" i="7" l="1"/>
  <c r="AM35" i="7" s="1"/>
  <c r="BE34" i="7" l="1"/>
  <c r="BW34" i="7" l="1"/>
  <c r="BW35" i="7" s="1"/>
  <c r="BW36" i="7" s="1"/>
  <c r="BW37" i="7" s="1"/>
  <c r="BW38" i="7" s="1"/>
  <c r="BW39" i="7" s="1"/>
  <c r="BW40" i="7" s="1"/>
  <c r="BW41" i="7" s="1"/>
  <c r="BW42" i="7" s="1"/>
  <c r="CO34" i="7" l="1"/>
  <c r="CO35" i="7" s="1"/>
</calcChain>
</file>

<file path=xl/sharedStrings.xml><?xml version="1.0" encoding="utf-8"?>
<sst xmlns="http://schemas.openxmlformats.org/spreadsheetml/2006/main" count="1046" uniqueCount="554">
  <si>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</si>
  <si>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</si>
  <si>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</si>
  <si>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</si>
  <si>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</si>
  <si>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</si>
  <si>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</si>
  <si>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</si>
  <si>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</si>
  <si>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</si>
  <si>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</si>
  <si>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</si>
  <si>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</si>
  <si>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</si>
  <si>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</si>
  <si>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</si>
  <si>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</si>
  <si>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については平成29年度から徐々に改善しており、平成30年度は類似団体の平均を下回った。これは2ヵ年連続で地方債償還額が発行額を上回ったことにより将来負担額が減少したためと考えられる。有形固定資産減価償却率については年々上昇しており、今後もこの傾向が続くものと見込まれる。
　令和2年度より地方債を財源とする大規模事業が控えているため、将来負担比率は大きく上昇していく。今後は可能な限り起債発行残高の抑制を図り、将来負担比率の伸びを抑えることで財政の健全性を維持しつつ、公共施設等総合管理計画に基づいて老朽化した公共施設等の計画的な維持補修等に努める。</t>
    <rPh sb="194" eb="196">
      <t>カノウ</t>
    </rPh>
    <rPh sb="197" eb="198">
      <t>カギ</t>
    </rPh>
    <phoneticPr fontId="2"/>
  </si>
  <si>
    <t>　昨年度と比較すると、実質公債費比率は0.3ポイント上昇、将来負担比率は6.7ポイント減少している。
　将来負担比率については平成29年度より改善が見られ、平成30年度においては類似団体平均を下回っている。実質公債費比率については、平成27年度から徐々に改善が見られていたが、平成30年度において悪化に転じた。これは平成26年度借入債の元金償還開始によるものと考えられる。
　令和2年度以降、地方債を財源とする大規模事業が控えているため、今後は緊急性等を考慮して事業の適正化を図り、地方債残高に注視しつつ健全な財政運営に努めていく</t>
    <rPh sb="63" eb="65">
      <t>ヘイセイ</t>
    </rPh>
    <rPh sb="67" eb="69">
      <t>ネンド</t>
    </rPh>
    <rPh sb="71" eb="73">
      <t>カイゼン</t>
    </rPh>
    <rPh sb="74" eb="75">
      <t>ミ</t>
    </rPh>
    <rPh sb="78" eb="80">
      <t>ヘイセイ</t>
    </rPh>
    <rPh sb="82" eb="84">
      <t>ネンド</t>
    </rPh>
    <rPh sb="89" eb="91">
      <t>ルイジ</t>
    </rPh>
    <rPh sb="91" eb="93">
      <t>ダンタイ</t>
    </rPh>
    <rPh sb="93" eb="95">
      <t>ヘイキン</t>
    </rPh>
    <rPh sb="96" eb="98">
      <t>シタマワ</t>
    </rPh>
    <rPh sb="116" eb="118">
      <t>ヘイセイ</t>
    </rPh>
    <rPh sb="120" eb="122">
      <t>ネンド</t>
    </rPh>
    <rPh sb="124" eb="126">
      <t>ジョジョ</t>
    </rPh>
    <rPh sb="127" eb="129">
      <t>カイゼン</t>
    </rPh>
    <rPh sb="130" eb="131">
      <t>ミ</t>
    </rPh>
    <rPh sb="138" eb="140">
      <t>ヘイセイ</t>
    </rPh>
    <rPh sb="142" eb="144">
      <t>ネンド</t>
    </rPh>
    <rPh sb="148" eb="150">
      <t>アッカ</t>
    </rPh>
    <rPh sb="151" eb="152">
      <t>テン</t>
    </rPh>
    <rPh sb="158" eb="160">
      <t>ヘイセイ</t>
    </rPh>
    <rPh sb="162" eb="164">
      <t>ネンド</t>
    </rPh>
    <rPh sb="164" eb="166">
      <t>カリイレ</t>
    </rPh>
    <rPh sb="166" eb="167">
      <t>サイ</t>
    </rPh>
    <rPh sb="168" eb="170">
      <t>ガンキン</t>
    </rPh>
    <rPh sb="170" eb="172">
      <t>ショウカン</t>
    </rPh>
    <rPh sb="172" eb="174">
      <t>カイシ</t>
    </rPh>
    <rPh sb="180" eb="181">
      <t>カンガ</t>
    </rPh>
    <rPh sb="193" eb="195">
      <t>イコウ</t>
    </rPh>
    <phoneticPr fontId="2"/>
  </si>
  <si>
    <t>平成30年度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</si>
  <si>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</si>
  <si>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</si>
  <si>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</si>
  <si>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</si>
  <si>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Ⅴ－２</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</si>
  <si>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</si>
  <si>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</si>
  <si>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</si>
  <si>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</si>
  <si>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</si>
  <si>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</si>
  <si>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</si>
  <si>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</si>
  <si>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</si>
  <si>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</si>
  <si>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</si>
  <si>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</si>
  <si>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</si>
  <si>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長与町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</si>
  <si>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</si>
  <si>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</si>
  <si>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</si>
  <si>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</si>
  <si>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</si>
  <si>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</si>
  <si>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</si>
  <si>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</si>
  <si>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</si>
  <si>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</si>
  <si>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</si>
  <si>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</si>
  <si>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</si>
  <si>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</si>
  <si>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</si>
  <si>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</si>
  <si>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</si>
  <si>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</si>
  <si>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</si>
  <si>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</si>
  <si>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</si>
  <si>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</si>
  <si>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</si>
  <si>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</si>
  <si>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</si>
  <si>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</si>
  <si>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</si>
  <si>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</si>
  <si>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</si>
  <si>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</si>
  <si>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</si>
  <si>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</si>
  <si>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</si>
  <si>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</si>
  <si>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</si>
  <si>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</si>
  <si>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</si>
  <si>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</si>
  <si>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</si>
  <si>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</si>
  <si>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</si>
  <si>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</si>
  <si>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</si>
  <si>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</si>
  <si>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</si>
  <si>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</si>
  <si>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</si>
  <si>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</si>
  <si>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</si>
  <si>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</si>
  <si>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</si>
  <si>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</si>
  <si>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</si>
  <si>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</si>
  <si>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</si>
  <si>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</si>
  <si>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</si>
  <si>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</si>
  <si>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</si>
  <si>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</si>
  <si>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</si>
  <si>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</si>
  <si>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</si>
  <si>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</si>
  <si>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</si>
  <si>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</si>
  <si>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</si>
  <si>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</si>
  <si>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</si>
  <si>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</si>
  <si>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</si>
  <si>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</si>
  <si>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</si>
  <si>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</si>
  <si>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</si>
  <si>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</si>
  <si>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</si>
  <si>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</si>
  <si>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</si>
  <si>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</si>
  <si>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</si>
  <si>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</si>
  <si>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</si>
  <si>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</si>
  <si>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</si>
  <si>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</si>
  <si>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</si>
  <si>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</si>
  <si>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</si>
  <si>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</si>
  <si>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</si>
  <si>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</si>
  <si>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</si>
  <si>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</si>
  <si>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</si>
  <si>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</si>
  <si>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</si>
  <si>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</si>
  <si>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</si>
  <si>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</si>
  <si>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</si>
  <si>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</si>
  <si>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</si>
  <si>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</si>
  <si>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</si>
  <si>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</si>
  <si>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</si>
  <si>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長崎県長与町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</si>
  <si>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</si>
  <si>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</si>
  <si>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</si>
  <si>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</si>
  <si>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</si>
  <si>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</si>
  <si>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</si>
  <si>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</si>
  <si>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</si>
  <si>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</si>
  <si>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</si>
  <si>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</si>
  <si>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</si>
  <si>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</si>
  <si>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</si>
  <si>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</si>
  <si>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</si>
  <si>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</si>
  <si>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</si>
  <si>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</si>
  <si>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</si>
  <si>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</si>
  <si>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</si>
  <si>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</si>
  <si>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</si>
  <si>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</si>
  <si>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</si>
  <si>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</si>
  <si>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</si>
  <si>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</si>
  <si>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</si>
  <si>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</si>
  <si>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</si>
  <si>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</si>
  <si>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</si>
  <si>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</si>
  <si>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</si>
  <si>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</si>
  <si>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</si>
  <si>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</si>
  <si>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</si>
  <si>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</si>
  <si>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</si>
  <si>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</si>
  <si>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</si>
  <si>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</si>
  <si>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</si>
  <si>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</si>
  <si>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</si>
  <si>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</si>
  <si>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</si>
  <si>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</si>
  <si>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</si>
  <si>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</si>
  <si>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</si>
  <si>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</si>
  <si>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</si>
  <si>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</si>
  <si>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</si>
  <si>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</si>
  <si>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</si>
  <si>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</si>
  <si>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</si>
  <si>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</si>
  <si>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</si>
  <si>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</si>
  <si>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</si>
  <si>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</si>
  <si>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</si>
  <si>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</si>
  <si>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</si>
  <si>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</si>
  <si>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</si>
  <si>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</si>
  <si>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</si>
  <si>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</si>
  <si>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</si>
  <si>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</si>
  <si>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</si>
  <si>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</si>
  <si>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</si>
  <si>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</si>
  <si>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</si>
  <si>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</si>
  <si>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</si>
  <si>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</si>
  <si>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</si>
  <si>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</si>
  <si>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</si>
  <si>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</si>
  <si>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</si>
  <si>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</si>
  <si>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</si>
  <si>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</si>
  <si>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</si>
  <si>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</si>
  <si>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</si>
  <si>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</si>
  <si>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</si>
  <si>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</si>
  <si>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</si>
  <si>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</si>
  <si>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</si>
  <si>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</si>
  <si>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</si>
  <si>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</si>
  <si>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</si>
  <si>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</si>
  <si>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</si>
  <si>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</si>
  <si>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</si>
  <si>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</si>
  <si>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</si>
  <si>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</si>
  <si>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</si>
  <si>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</si>
  <si>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</si>
  <si>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</si>
  <si>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</si>
  <si>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</si>
  <si>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</si>
  <si>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</si>
  <si>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</si>
  <si>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</si>
  <si>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</si>
  <si>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</si>
  <si>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</si>
  <si>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</si>
  <si>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</si>
  <si>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</si>
  <si>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</si>
  <si>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</si>
  <si>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</si>
  <si>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</si>
  <si>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</si>
  <si>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</si>
  <si>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</si>
  <si>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</si>
  <si>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</si>
  <si>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</si>
  <si>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</si>
  <si>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</si>
  <si>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</si>
  <si>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</si>
  <si>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</si>
  <si>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</si>
  <si>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</si>
  <si>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</si>
  <si>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長崎県長与町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</si>
  <si>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</si>
  <si>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</si>
  <si>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</si>
  <si>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</si>
  <si>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</si>
  <si>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</si>
  <si>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</si>
  <si>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</si>
  <si>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</si>
  <si>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</si>
  <si>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</si>
  <si>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</si>
  <si>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</si>
  <si>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</si>
  <si>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</si>
  <si>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</si>
  <si>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</si>
  <si>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</si>
  <si>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</si>
  <si>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</si>
  <si>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〇</t>
  </si>
  <si>
    <t>西彼中央土地開発公社</t>
    <rPh sb="0" eb="2">
      <t>セイヒ</t>
    </rPh>
    <rPh sb="2" eb="4">
      <t>チュウオウ</t>
    </rPh>
    <rPh sb="4" eb="6">
      <t>トチ</t>
    </rPh>
    <rPh sb="6" eb="8">
      <t>カイハツ</t>
    </rPh>
    <rPh sb="8" eb="10">
      <t>コウシャ</t>
    </rPh>
    <phoneticPr fontId="2"/>
  </si>
  <si>
    <t>-</t>
    <phoneticPr fontId="2"/>
  </si>
  <si>
    <t>長崎県林業公社</t>
    <rPh sb="0" eb="3">
      <t>ナガサキケン</t>
    </rPh>
    <rPh sb="3" eb="5">
      <t>リンギョウ</t>
    </rPh>
    <rPh sb="5" eb="7">
      <t>コウシャ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</si>
  <si>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</si>
  <si>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</si>
  <si>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</si>
  <si>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</si>
  <si>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</si>
  <si>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</si>
  <si>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</si>
  <si>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</si>
  <si>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</si>
  <si>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</si>
  <si>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</si>
  <si>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</si>
  <si>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</si>
  <si>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</si>
  <si>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</si>
  <si>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</si>
  <si>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</si>
  <si>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</si>
  <si>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</si>
  <si>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</si>
  <si>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</si>
  <si>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長崎都市計画事業長与町土地区画整理事業特別会計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</si>
  <si>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</si>
  <si>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</si>
  <si>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</si>
  <si>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</si>
  <si>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</si>
  <si>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</si>
  <si>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長与・時津環境施設組合（一般会計）</t>
    <rPh sb="0" eb="2">
      <t>ナガヨ</t>
    </rPh>
    <rPh sb="3" eb="5">
      <t>トギツ</t>
    </rPh>
    <rPh sb="5" eb="7">
      <t>カンキョウ</t>
    </rPh>
    <rPh sb="7" eb="9">
      <t>シセツ</t>
    </rPh>
    <rPh sb="9" eb="11">
      <t>クミアイ</t>
    </rPh>
    <rPh sb="12" eb="14">
      <t>イッパン</t>
    </rPh>
    <rPh sb="14" eb="16">
      <t>カイケイ</t>
    </rPh>
    <phoneticPr fontId="2"/>
  </si>
  <si>
    <t>長崎県市町村総合事務組合（一般会計）</t>
    <rPh sb="0" eb="2">
      <t>ナガサキ</t>
    </rPh>
    <rPh sb="2" eb="3">
      <t>ケン</t>
    </rPh>
    <rPh sb="3" eb="6">
      <t>シチョウソン</t>
    </rPh>
    <rPh sb="6" eb="8">
      <t>ソウゴウ</t>
    </rPh>
    <rPh sb="8" eb="10">
      <t>ジム</t>
    </rPh>
    <rPh sb="10" eb="12">
      <t>クミアイ</t>
    </rPh>
    <rPh sb="13" eb="15">
      <t>イッパン</t>
    </rPh>
    <rPh sb="15" eb="17">
      <t>カイケイ</t>
    </rPh>
    <phoneticPr fontId="2"/>
  </si>
  <si>
    <t>長崎県市町村総合事務組合（市町村会館管理事業特別会計）</t>
    <rPh sb="0" eb="2">
      <t>ナガサキ</t>
    </rPh>
    <rPh sb="2" eb="3">
      <t>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</si>
  <si>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長崎県市町村総合事務組合（市町村会館馬町別館管理事業特別会計）</t>
    <rPh sb="0" eb="2">
      <t>ナガサキ</t>
    </rPh>
    <rPh sb="2" eb="3">
      <t>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</si>
  <si>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長崎県市町村総合事務組合（公平委員会特別会計）</t>
    <rPh sb="0" eb="2">
      <t>ナガサキ</t>
    </rPh>
    <rPh sb="2" eb="3">
      <t>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2"/>
  </si>
  <si>
    <t>長崎県市町村総合事務組合（行政不服審査会事業特別会計）</t>
    <rPh sb="0" eb="2">
      <t>ナガサキ</t>
    </rPh>
    <rPh sb="2" eb="3">
      <t>ケン</t>
    </rPh>
    <rPh sb="3" eb="6">
      <t>シチョウソン</t>
    </rPh>
    <rPh sb="6" eb="8">
      <t>ソウゴウ</t>
    </rPh>
    <rPh sb="8" eb="10">
      <t>ジム</t>
    </rPh>
    <rPh sb="10" eb="12">
      <t>クミアイ</t>
    </rPh>
    <rPh sb="13" eb="15">
      <t>ギョウセイ</t>
    </rPh>
    <rPh sb="15" eb="17">
      <t>フフク</t>
    </rPh>
    <rPh sb="17" eb="20">
      <t>シンサカイ</t>
    </rPh>
    <rPh sb="20" eb="22">
      <t>ジギョウ</t>
    </rPh>
    <rPh sb="22" eb="24">
      <t>トクベツ</t>
    </rPh>
    <rPh sb="24" eb="26">
      <t>カイケイ</t>
    </rPh>
    <phoneticPr fontId="2"/>
  </si>
  <si>
    <t>長崎県市町村総合事務組合（市町村交通災害共済事業特別会計）</t>
    <rPh sb="0" eb="2">
      <t>ナガサキ</t>
    </rPh>
    <rPh sb="2" eb="3">
      <t>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</si>
  <si>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長崎県後期高齢者医療広域連合（普通会計）</t>
    <rPh sb="0" eb="2">
      <t>ナガサキ</t>
    </rPh>
    <rPh sb="2" eb="3">
      <t>ケン</t>
    </rPh>
    <rPh sb="3" eb="5">
      <t>コウキ</t>
    </rPh>
    <rPh sb="5" eb="8">
      <t>コウレイシャ</t>
    </rPh>
    <rPh sb="8" eb="10">
      <t>イリョウ</t>
    </rPh>
    <rPh sb="10" eb="12">
      <t>コウイキ</t>
    </rPh>
    <rPh sb="12" eb="14">
      <t>レンゴウ</t>
    </rPh>
    <rPh sb="15" eb="17">
      <t>フツウ</t>
    </rPh>
    <rPh sb="17" eb="19">
      <t>カイケイ</t>
    </rPh>
    <phoneticPr fontId="2"/>
  </si>
  <si>
    <t>長崎県後期高齢者医療広域連合（事業会計）</t>
    <rPh sb="0" eb="2">
      <t>ナガサキ</t>
    </rPh>
    <rPh sb="2" eb="3">
      <t>ケン</t>
    </rPh>
    <rPh sb="3" eb="5">
      <t>コウキ</t>
    </rPh>
    <rPh sb="5" eb="8">
      <t>コウレイシャ</t>
    </rPh>
    <rPh sb="8" eb="10">
      <t>イリョウ</t>
    </rPh>
    <rPh sb="10" eb="12">
      <t>コウイキ</t>
    </rPh>
    <rPh sb="12" eb="14">
      <t>レンゴウ</t>
    </rPh>
    <rPh sb="15" eb="17">
      <t>ジギョウ</t>
    </rPh>
    <rPh sb="17" eb="19">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</si>
  <si>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</si>
  <si>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</si>
  <si>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</si>
  <si>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</si>
  <si>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</si>
  <si>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</si>
  <si>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</si>
  <si>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</si>
  <si>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</si>
  <si>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</si>
  <si>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</si>
  <si>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</si>
  <si>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</si>
  <si>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</si>
  <si>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</si>
  <si>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</si>
  <si>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</si>
  <si>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</si>
  <si>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</si>
  <si>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</si>
  <si>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</si>
  <si>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</si>
  <si>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</si>
  <si>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</si>
  <si>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</si>
  <si>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</si>
  <si>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</si>
  <si>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</si>
  <si>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</si>
  <si>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</si>
  <si>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</si>
  <si>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</si>
  <si>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</si>
  <si>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</si>
  <si>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</si>
  <si>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</si>
  <si>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</si>
  <si>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</si>
  <si>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</si>
  <si>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</si>
  <si>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</si>
  <si>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</si>
  <si>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</si>
  <si>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</si>
  <si>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</si>
  <si>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</si>
  <si>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</si>
  <si>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</si>
  <si>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</si>
  <si>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</si>
  <si>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</si>
  <si>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</si>
  <si>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</si>
  <si>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</si>
  <si>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</si>
  <si>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</si>
  <si>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</si>
  <si>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</si>
  <si>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</si>
  <si>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</si>
  <si>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</si>
  <si>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</si>
  <si>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</si>
  <si>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</si>
  <si>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</si>
  <si>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</si>
  <si>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</si>
  <si>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</si>
  <si>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</si>
  <si>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</si>
  <si>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</si>
  <si>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</si>
  <si>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</si>
  <si>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</si>
  <si>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</si>
  <si>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</si>
  <si>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</si>
  <si>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</si>
  <si>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</si>
  <si>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</si>
  <si>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</si>
  <si>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</si>
  <si>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</si>
  <si>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</si>
  <si>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</si>
  <si>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</si>
  <si>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</si>
  <si>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</si>
  <si>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</si>
  <si>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</si>
  <si>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</si>
  <si>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</si>
  <si>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</si>
  <si>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</si>
  <si>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</si>
  <si>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</si>
  <si>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</si>
  <si>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</si>
  <si>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</si>
  <si>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</si>
  <si>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</si>
  <si>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</si>
  <si>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</si>
  <si>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</si>
  <si>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</si>
  <si>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</si>
  <si>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</si>
  <si>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</si>
  <si>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</si>
  <si>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</si>
  <si>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</si>
  <si>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</si>
  <si>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</si>
  <si>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</si>
  <si>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</si>
  <si>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</si>
  <si>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</si>
  <si>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</si>
  <si>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</si>
  <si>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</si>
  <si>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</si>
  <si>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</si>
  <si>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</si>
  <si>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</si>
  <si>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</si>
  <si>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</si>
  <si>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</si>
  <si>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</si>
  <si>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</si>
  <si>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5.94</t>
  </si>
  <si>
    <t>▲ 0.48</t>
  </si>
  <si>
    <t>▲ 3.76</t>
  </si>
  <si>
    <t>▲ 3.35</t>
  </si>
  <si>
    <t>▲ 4.93</t>
  </si>
  <si>
    <t>会計</t>
    <rPh sb="0" eb="2">
      <t>カイケイ</t>
    </rPh>
    <phoneticPr fontId="5"/>
  </si>
  <si>
    <t>下水道事業会計</t>
  </si>
  <si>
    <t>一般会計</t>
  </si>
  <si>
    <t>介護保険特別会計</t>
  </si>
  <si>
    <t>水道事業会計</t>
  </si>
  <si>
    <t>国民健康保険特別会計</t>
  </si>
  <si>
    <t>▲ 1.42</t>
  </si>
  <si>
    <t>後期高齢者医療特別会計</t>
  </si>
  <si>
    <t>駐車場事業特別会計</t>
  </si>
  <si>
    <t>長崎都市計画事業長与町土地区画整理事業特別会計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</si>
  <si>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</si>
  <si>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</si>
  <si>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</si>
  <si>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</si>
  <si>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</si>
  <si>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</si>
  <si>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</si>
  <si>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</si>
  <si>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</si>
  <si>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</si>
  <si>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</si>
  <si>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</si>
  <si>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</si>
  <si>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</si>
  <si>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</si>
  <si>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</si>
  <si>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</si>
  <si>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</si>
  <si>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</si>
  <si>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</si>
  <si>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</si>
  <si>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</si>
  <si>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</si>
  <si>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</si>
  <si>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</si>
  <si>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</si>
  <si>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</si>
  <si>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</si>
  <si>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</si>
  <si>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</si>
  <si>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</si>
  <si>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</si>
  <si>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</si>
  <si>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</si>
  <si>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</si>
  <si>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</si>
  <si>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</si>
  <si>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</si>
  <si>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</si>
  <si>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</si>
  <si>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</si>
  <si>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</si>
  <si>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</si>
  <si>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</si>
  <si>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</si>
  <si>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</si>
  <si>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</si>
  <si>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教育振興基金</t>
    <rPh sb="0" eb="2">
      <t>キョウイク</t>
    </rPh>
    <rPh sb="2" eb="4">
      <t>シンコウ</t>
    </rPh>
    <rPh sb="4" eb="6">
      <t>キキン</t>
    </rPh>
    <phoneticPr fontId="37"/>
  </si>
  <si>
    <t>ふるさとづくり基金</t>
    <rPh sb="7" eb="9">
      <t>キキン</t>
    </rPh>
    <phoneticPr fontId="37"/>
  </si>
  <si>
    <t>地域福祉ボランティア基金</t>
    <rPh sb="0" eb="4">
      <t>チイキフクシ</t>
    </rPh>
    <rPh sb="10" eb="12">
      <t>キキン</t>
    </rPh>
    <phoneticPr fontId="37"/>
  </si>
  <si>
    <t>２１世紀ふれあい基金</t>
    <rPh sb="2" eb="4">
      <t>セイキ</t>
    </rPh>
    <rPh sb="8" eb="10">
      <t>キキン</t>
    </rPh>
    <phoneticPr fontId="37"/>
  </si>
  <si>
    <t>国際交流基金</t>
    <rPh sb="0" eb="2">
      <t>コクサイ</t>
    </rPh>
    <rPh sb="2" eb="4">
      <t>コウリュウ</t>
    </rPh>
    <rPh sb="4" eb="6">
      <t>キキン</t>
    </rPh>
    <phoneticPr fontId="37"/>
  </si>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</sst>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9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186" fontId="9" fillId="0" borderId="21" xfId="7" applyNumberFormat="1" applyFont="1" applyBorder="1" applyAlignment="1">
      <alignment horizontal="right" vertical="center" shrinkToFit="1"/>
    </xf>
    <xf numFmtId="0" fontId="13" fillId="0" borderId="33" xfId="9" applyFont="1" applyBorder="1">
      <alignment vertical="center"/>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186" fontId="9" fillId="0" borderId="21" xfId="7" applyNumberFormat="1" applyFont="1" applyBorder="1" applyAlignment="1">
      <alignment vertical="center" shrinkToFit="1"/>
    </xf>
    <xf numFmtId="0" fontId="9" fillId="0" borderId="28" xfId="7" applyFont="1" applyBorder="1" applyAlignment="1">
      <alignment horizontal="left" vertical="center"/>
    </xf>
    <xf numFmtId="0" fontId="13" fillId="0" borderId="43" xfId="9" applyFont="1" applyBorder="1" applyAlignment="1">
      <alignment horizontal="center" vertical="center"/>
    </xf>
    <xf numFmtId="0" fontId="9" fillId="0" borderId="28" xfId="7" applyFont="1" applyBorder="1" applyAlignment="1">
      <alignment horizontal="center" vertical="center"/>
    </xf>
    <xf numFmtId="0" fontId="9" fillId="0" borderId="46" xfId="7" applyFont="1" applyBorder="1" applyAlignment="1">
      <alignment horizontal="center" vertical="center"/>
    </xf>
    <xf numFmtId="0" fontId="15" fillId="0" borderId="47" xfId="7" applyFont="1" applyBorder="1" applyAlignment="1">
      <alignment vertical="center" wrapText="1"/>
    </xf>
    <xf numFmtId="0" fontId="15" fillId="0" borderId="48" xfId="7" applyFont="1" applyBorder="1" applyAlignment="1">
      <alignment vertical="center" wrapText="1"/>
    </xf>
    <xf numFmtId="183" fontId="9" fillId="0" borderId="46" xfId="7" applyNumberFormat="1" applyFont="1" applyBorder="1">
      <alignment vertical="center"/>
    </xf>
    <xf numFmtId="183" fontId="9" fillId="0" borderId="47" xfId="7" applyNumberFormat="1" applyFont="1" applyBorder="1">
      <alignment vertical="center"/>
    </xf>
    <xf numFmtId="183" fontId="9" fillId="0" borderId="48" xfId="7" applyNumberFormat="1" applyFont="1" applyBorder="1">
      <alignment vertical="center"/>
    </xf>
    <xf numFmtId="0" fontId="9" fillId="0" borderId="28" xfId="7" applyFont="1" applyBorder="1">
      <alignment vertical="center"/>
    </xf>
    <xf numFmtId="0" fontId="9" fillId="0" borderId="29" xfId="7" applyFont="1" applyBorder="1">
      <alignment vertical="center"/>
    </xf>
    <xf numFmtId="49" fontId="9" fillId="0" borderId="28"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9" xfId="7" applyFont="1" applyBorder="1" applyAlignment="1">
      <alignment horizontal="center" vertical="center"/>
    </xf>
    <xf numFmtId="0" fontId="9" fillId="0" borderId="46" xfId="7" applyFont="1" applyBorder="1">
      <alignment vertical="center"/>
    </xf>
    <xf numFmtId="0" fontId="9" fillId="0" borderId="47" xfId="7" applyFont="1" applyBorder="1">
      <alignment vertical="center"/>
    </xf>
    <xf numFmtId="0" fontId="9" fillId="0" borderId="48"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9" fillId="0" borderId="0" xfId="11" applyFont="1" applyAlignment="1">
      <alignment horizontal="center"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7"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2" xfId="12" applyFont="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0" borderId="130"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7" xfId="12" applyFont="1" applyFill="1" applyBorder="1">
      <alignment vertical="center"/>
    </xf>
    <xf numFmtId="0" fontId="4" fillId="2" borderId="47" xfId="12" applyFont="1" applyFill="1" applyBorder="1" applyAlignment="1">
      <alignment horizontal="center" vertical="center"/>
    </xf>
    <xf numFmtId="0" fontId="4" fillId="2" borderId="9" xfId="12" applyFont="1" applyFill="1" applyBorder="1">
      <alignment vertical="center"/>
    </xf>
    <xf numFmtId="0" fontId="4" fillId="2" borderId="39" xfId="12" applyFont="1" applyFill="1" applyBorder="1">
      <alignment vertical="center"/>
    </xf>
    <xf numFmtId="0" fontId="4" fillId="2" borderId="2" xfId="12" applyFont="1" applyFill="1" applyBorder="1">
      <alignment vertical="center"/>
    </xf>
    <xf numFmtId="0" fontId="4" fillId="2" borderId="29"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8"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173"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2" xfId="2" applyNumberFormat="1" applyFont="1" applyBorder="1" applyAlignment="1">
      <alignment horizontal="right" vertical="center" shrinkToFit="1"/>
    </xf>
    <xf numFmtId="191" fontId="21" fillId="0" borderId="173"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2" xfId="2" applyNumberFormat="1" applyFont="1" applyBorder="1" applyAlignment="1">
      <alignment horizontal="right" vertical="center" shrinkToFit="1"/>
    </xf>
    <xf numFmtId="179" fontId="21" fillId="0" borderId="173"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2"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81" fontId="27" fillId="0" borderId="181" xfId="5" applyNumberFormat="1" applyFont="1" applyBorder="1" applyAlignment="1">
      <alignment horizontal="right" vertical="center" shrinkToFit="1"/>
    </xf>
    <xf numFmtId="179" fontId="27" fillId="0" borderId="182" xfId="5" applyNumberFormat="1" applyFont="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Border="1" applyAlignment="1">
      <alignment horizontal="center" vertical="center" wrapText="1"/>
    </xf>
    <xf numFmtId="189" fontId="29" fillId="0" borderId="14" xfId="16" applyNumberFormat="1" applyFont="1" applyBorder="1" applyAlignment="1">
      <alignment horizontal="right" vertical="center" shrinkToFit="1"/>
    </xf>
    <xf numFmtId="189" fontId="29" fillId="0" borderId="16" xfId="16" applyNumberFormat="1" applyFont="1" applyBorder="1" applyAlignment="1">
      <alignment horizontal="right" vertical="center" shrinkToFit="1"/>
    </xf>
    <xf numFmtId="189" fontId="29" fillId="0" borderId="18" xfId="16" applyNumberFormat="1" applyFont="1" applyBorder="1" applyAlignment="1">
      <alignment horizontal="right" vertical="center" shrinkToFit="1"/>
    </xf>
    <xf numFmtId="0" fontId="29" fillId="0" borderId="39" xfId="16" applyFont="1" applyBorder="1" applyAlignment="1">
      <alignment horizontal="center" vertical="center" wrapTex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189" fontId="29" fillId="0" borderId="38" xfId="16" applyNumberFormat="1" applyFont="1" applyBorder="1" applyAlignment="1">
      <alignment horizontal="right" vertical="center" shrinkToFit="1"/>
    </xf>
    <xf numFmtId="0" fontId="29" fillId="0" borderId="63" xfId="16" applyFont="1" applyBorder="1" applyAlignment="1">
      <alignment horizontal="center" vertical="center"/>
    </xf>
    <xf numFmtId="189" fontId="29" fillId="0" borderId="113" xfId="16" applyNumberFormat="1" applyFont="1" applyBorder="1" applyAlignment="1">
      <alignment horizontal="right" vertical="center" shrinkToFit="1"/>
    </xf>
    <xf numFmtId="189" fontId="29" fillId="0" borderId="183" xfId="16" applyNumberFormat="1" applyFont="1" applyBorder="1" applyAlignment="1">
      <alignment horizontal="right" vertical="center" shrinkToFit="1"/>
    </xf>
    <xf numFmtId="189" fontId="29" fillId="0" borderId="64"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Border="1" applyAlignment="1">
      <alignment vertical="center" wrapTex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189" fontId="29" fillId="0" borderId="186" xfId="17" applyNumberFormat="1" applyFont="1" applyBorder="1" applyAlignment="1">
      <alignment horizontal="right" vertical="center" shrinkToFit="1"/>
    </xf>
    <xf numFmtId="0" fontId="29" fillId="0" borderId="35" xfId="17" applyFont="1" applyBorder="1">
      <alignment vertical="center"/>
    </xf>
    <xf numFmtId="189" fontId="29" fillId="0" borderId="187"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8" xfId="17" applyNumberFormat="1" applyFont="1" applyBorder="1" applyAlignment="1">
      <alignment horizontal="right" vertical="center" shrinkToFit="1"/>
    </xf>
    <xf numFmtId="0" fontId="29" fillId="0" borderId="39" xfId="17" applyFont="1" applyBorder="1">
      <alignment vertical="center"/>
    </xf>
    <xf numFmtId="0" fontId="29" fillId="0" borderId="63" xfId="17" applyFont="1" applyBorder="1">
      <alignment vertical="center"/>
    </xf>
    <xf numFmtId="189" fontId="29" fillId="0" borderId="113" xfId="17" applyNumberFormat="1" applyFont="1" applyBorder="1" applyAlignment="1">
      <alignment horizontal="right" vertical="center" shrinkToFit="1"/>
    </xf>
    <xf numFmtId="189" fontId="29" fillId="0" borderId="183" xfId="17" applyNumberFormat="1" applyFont="1" applyBorder="1" applyAlignment="1">
      <alignment horizontal="right" vertical="center" shrinkToFit="1"/>
    </xf>
    <xf numFmtId="189" fontId="29" fillId="0" borderId="64" xfId="17" applyNumberFormat="1" applyFont="1" applyBorder="1" applyAlignment="1">
      <alignment horizontal="right" vertical="center" shrinkToFit="1"/>
    </xf>
    <xf numFmtId="0" fontId="30" fillId="0" borderId="0" xfId="17" applyFont="1" applyAlignment="1"/>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Border="1" applyAlignment="1">
      <alignment vertical="center" wrapTex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181" fontId="30" fillId="0" borderId="186" xfId="18" applyNumberFormat="1" applyFont="1" applyBorder="1" applyAlignment="1">
      <alignment horizontal="right" vertical="center" shrinkToFit="1"/>
    </xf>
    <xf numFmtId="0" fontId="30" fillId="0" borderId="10" xfId="18" applyFont="1" applyBorder="1">
      <alignment vertical="center"/>
    </xf>
    <xf numFmtId="181" fontId="30" fillId="0" borderId="187"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8" xfId="18" applyNumberFormat="1" applyFont="1" applyBorder="1" applyAlignment="1">
      <alignment horizontal="right" vertical="center" shrinkToFit="1"/>
    </xf>
    <xf numFmtId="0" fontId="30" fillId="0" borderId="1" xfId="18" applyFont="1" applyBorder="1">
      <alignment vertical="center"/>
    </xf>
    <xf numFmtId="0" fontId="30" fillId="0" borderId="55" xfId="18" applyFont="1" applyBorder="1">
      <alignment vertical="center"/>
    </xf>
    <xf numFmtId="181" fontId="30" fillId="0" borderId="113" xfId="18" applyNumberFormat="1" applyFont="1" applyBorder="1" applyAlignment="1">
      <alignment horizontal="right" vertical="center" shrinkToFit="1"/>
    </xf>
    <xf numFmtId="181" fontId="30" fillId="0" borderId="183" xfId="18" applyNumberFormat="1" applyFont="1" applyBorder="1" applyAlignment="1">
      <alignment horizontal="right" vertical="center" shrinkToFit="1"/>
    </xf>
    <xf numFmtId="181" fontId="30" fillId="0" borderId="64"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Border="1" applyAlignment="1">
      <alignment vertical="center" wrapTex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181" fontId="30" fillId="0" borderId="186" xfId="19" applyNumberFormat="1" applyFont="1" applyBorder="1" applyAlignment="1">
      <alignment horizontal="right" vertical="center" shrinkToFit="1"/>
    </xf>
    <xf numFmtId="0" fontId="30" fillId="0" borderId="10" xfId="19" applyFont="1" applyBorder="1">
      <alignment vertical="center"/>
    </xf>
    <xf numFmtId="181" fontId="30" fillId="0" borderId="187"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8" xfId="19" applyNumberFormat="1" applyFont="1" applyBorder="1" applyAlignment="1">
      <alignment horizontal="right" vertical="center" shrinkToFit="1"/>
    </xf>
    <xf numFmtId="0" fontId="30" fillId="0" borderId="1" xfId="19" applyFont="1" applyBorder="1">
      <alignment vertical="center"/>
    </xf>
    <xf numFmtId="0" fontId="30" fillId="0" borderId="33" xfId="19" applyFont="1" applyBorder="1">
      <alignment vertical="center"/>
    </xf>
    <xf numFmtId="0" fontId="30" fillId="0" borderId="10" xfId="19" applyFont="1" applyBorder="1" applyAlignment="1">
      <alignment vertical="center" wrapText="1"/>
    </xf>
    <xf numFmtId="0" fontId="30" fillId="0" borderId="55" xfId="19" applyFont="1" applyBorder="1">
      <alignment vertical="center"/>
    </xf>
    <xf numFmtId="181" fontId="30" fillId="0" borderId="113" xfId="19" applyNumberFormat="1" applyFont="1" applyBorder="1" applyAlignment="1">
      <alignment horizontal="right" vertical="center" shrinkToFit="1"/>
    </xf>
    <xf numFmtId="181" fontId="30" fillId="0" borderId="183" xfId="19" applyNumberFormat="1" applyFont="1" applyBorder="1" applyAlignment="1">
      <alignment horizontal="right" vertical="center" shrinkToFit="1"/>
    </xf>
    <xf numFmtId="181" fontId="30" fillId="0" borderId="64"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Border="1" applyAlignment="1">
      <alignment horizontal="center" vertical="center" wrapText="1"/>
    </xf>
    <xf numFmtId="181" fontId="35" fillId="0" borderId="16" xfId="20" applyNumberFormat="1" applyFont="1" applyBorder="1" applyAlignment="1">
      <alignment horizontal="right" vertical="center" shrinkToFit="1"/>
    </xf>
    <xf numFmtId="181" fontId="35" fillId="0" borderId="18" xfId="20" applyNumberFormat="1" applyFont="1" applyBorder="1" applyAlignment="1">
      <alignment horizontal="right" vertical="center" shrinkToFit="1"/>
    </xf>
    <xf numFmtId="0" fontId="35" fillId="0" borderId="39" xfId="16" applyFont="1" applyBorder="1" applyAlignment="1">
      <alignment horizontal="center" vertical="center" wrapText="1"/>
    </xf>
    <xf numFmtId="181" fontId="35" fillId="0" borderId="37" xfId="20" applyNumberFormat="1" applyFont="1" applyBorder="1" applyAlignment="1">
      <alignment horizontal="right" vertical="center" shrinkToFit="1"/>
    </xf>
    <xf numFmtId="181" fontId="35" fillId="0" borderId="38" xfId="20" applyNumberFormat="1" applyFont="1" applyBorder="1" applyAlignment="1">
      <alignment horizontal="right" vertical="center" shrinkToFit="1"/>
    </xf>
    <xf numFmtId="181" fontId="35" fillId="0" borderId="12" xfId="20" applyNumberFormat="1" applyFont="1" applyBorder="1" applyAlignment="1">
      <alignment horizontal="right" vertical="center" shrinkToFit="1"/>
    </xf>
    <xf numFmtId="181" fontId="35" fillId="0" borderId="188" xfId="20" applyNumberFormat="1" applyFont="1" applyBorder="1" applyAlignment="1">
      <alignment horizontal="right" vertical="center" shrinkToFit="1"/>
    </xf>
    <xf numFmtId="0" fontId="35" fillId="0" borderId="25" xfId="16" applyFont="1" applyBorder="1" applyAlignment="1">
      <alignment horizontal="center" vertical="center"/>
    </xf>
    <xf numFmtId="181" fontId="35" fillId="0" borderId="12" xfId="20" applyNumberFormat="1" applyFont="1" applyBorder="1" applyAlignment="1" applyProtection="1">
      <alignment horizontal="right" vertical="center" shrinkToFit="1"/>
      <protection locked="0"/>
    </xf>
    <xf numFmtId="181" fontId="35" fillId="0" borderId="188" xfId="20" applyNumberFormat="1" applyFont="1" applyBorder="1" applyAlignment="1" applyProtection="1">
      <alignment horizontal="right" vertical="center" shrinkToFit="1"/>
      <protection locked="0"/>
    </xf>
    <xf numFmtId="0" fontId="35" fillId="0" borderId="41" xfId="16" applyFont="1" applyBorder="1" applyAlignment="1">
      <alignment horizontal="center" vertical="center"/>
    </xf>
    <xf numFmtId="181" fontId="35" fillId="0" borderId="183" xfId="20" applyNumberFormat="1" applyFont="1" applyBorder="1" applyAlignment="1" applyProtection="1">
      <alignment horizontal="right" vertical="center" shrinkToFit="1"/>
      <protection locked="0"/>
    </xf>
    <xf numFmtId="181" fontId="35" fillId="0" borderId="64" xfId="20" applyNumberFormat="1" applyFont="1" applyBorder="1" applyAlignment="1" applyProtection="1">
      <alignment horizontal="right" vertical="center" shrinkToFit="1"/>
      <protection locked="0"/>
    </xf>
    <xf numFmtId="0" fontId="35" fillId="0" borderId="22" xfId="16" applyFont="1" applyBorder="1" applyAlignment="1">
      <alignment horizontal="center" vertical="center"/>
    </xf>
    <xf numFmtId="181" fontId="35" fillId="0" borderId="60" xfId="20" applyNumberFormat="1" applyFont="1" applyBorder="1" applyAlignment="1">
      <alignment horizontal="right" vertical="center" shrinkToFit="1"/>
    </xf>
    <xf numFmtId="181" fontId="35" fillId="0" borderId="62" xfId="20" applyNumberFormat="1" applyFont="1" applyBorder="1" applyAlignment="1">
      <alignment horizontal="right" vertical="center" shrinkToFit="1"/>
    </xf>
    <xf numFmtId="0" fontId="9" fillId="0" borderId="0" xfId="7" applyFont="1" applyAlignment="1" applyProtection="1">
      <alignment horizontal="center" vertical="center" shrinkToFit="1"/>
      <protection hidden="1"/>
    </xf>
    <xf numFmtId="188"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55" xfId="7" applyFont="1" applyBorder="1">
      <alignment vertical="center"/>
    </xf>
    <xf numFmtId="0" fontId="9" fillId="0" borderId="56" xfId="7" applyFont="1" applyBorder="1">
      <alignment vertical="center"/>
    </xf>
    <xf numFmtId="0" fontId="9" fillId="0" borderId="57" xfId="7" applyFont="1" applyBorder="1">
      <alignmen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177" fontId="9" fillId="0" borderId="57" xfId="7" applyNumberFormat="1" applyFont="1" applyBorder="1" applyAlignment="1">
      <alignment horizontal="right" vertical="center"/>
    </xf>
    <xf numFmtId="0" fontId="9" fillId="0" borderId="44" xfId="7" applyFont="1" applyBorder="1" applyAlignment="1">
      <alignment horizontal="center" vertical="center" shrinkToFit="1"/>
    </xf>
    <xf numFmtId="0" fontId="9" fillId="0" borderId="47" xfId="7" applyFont="1" applyBorder="1" applyAlignment="1">
      <alignment horizontal="center" vertical="center" shrinkToFit="1"/>
    </xf>
    <xf numFmtId="0" fontId="9" fillId="0" borderId="42" xfId="7" applyFont="1" applyBorder="1" applyAlignment="1">
      <alignment horizontal="center" vertical="center" shrinkToFit="1"/>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8" xfId="7" applyNumberFormat="1" applyFont="1" applyBorder="1" applyAlignment="1">
      <alignment horizontal="right" vertical="center" shrinkToFit="1"/>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13" fillId="0" borderId="48" xfId="8" applyFont="1" applyBorder="1" applyAlignment="1">
      <alignment horizontal="left" vertical="center"/>
    </xf>
    <xf numFmtId="183" fontId="9" fillId="0" borderId="28"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9"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4" xfId="7" applyNumberFormat="1" applyFont="1" applyBorder="1" applyAlignment="1">
      <alignment horizontal="right" vertical="center" shrinkToFit="1"/>
    </xf>
    <xf numFmtId="0" fontId="13" fillId="0" borderId="28" xfId="8" applyFont="1" applyBorder="1" applyAlignment="1">
      <alignment horizontal="left" vertical="center"/>
    </xf>
    <xf numFmtId="0" fontId="13" fillId="0" borderId="0" xfId="8" applyFont="1" applyAlignment="1">
      <alignment horizontal="left" vertical="center"/>
    </xf>
    <xf numFmtId="0" fontId="13" fillId="0" borderId="29" xfId="8" applyFont="1" applyBorder="1" applyAlignment="1">
      <alignment horizontal="left" vertical="center"/>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1" xfId="8" applyFont="1" applyBorder="1" applyAlignment="1">
      <alignment horizontal="center" vertical="center" wrapText="1"/>
    </xf>
    <xf numFmtId="0" fontId="13" fillId="0" borderId="28" xfId="8" applyFont="1" applyBorder="1" applyAlignment="1">
      <alignment horizontal="center" vertical="center" wrapText="1"/>
    </xf>
    <xf numFmtId="0" fontId="13" fillId="0" borderId="0" xfId="8" applyFont="1" applyAlignment="1">
      <alignment horizontal="center" vertical="center" wrapText="1"/>
    </xf>
    <xf numFmtId="0" fontId="13" fillId="0" borderId="29"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48" xfId="8" applyFont="1" applyBorder="1" applyAlignment="1">
      <alignment horizontal="center" vertical="center" wrapText="1"/>
    </xf>
    <xf numFmtId="0" fontId="13" fillId="0" borderId="19" xfId="8" applyFont="1" applyBorder="1" applyAlignment="1">
      <alignment horizontal="left" vertical="center"/>
    </xf>
    <xf numFmtId="0" fontId="13" fillId="0" borderId="20" xfId="8" applyFont="1" applyBorder="1" applyAlignment="1">
      <alignment horizontal="left" vertical="center"/>
    </xf>
    <xf numFmtId="0" fontId="13" fillId="0" borderId="21" xfId="8" applyFont="1" applyBorder="1" applyAlignment="1">
      <alignment horizontal="left" vertical="center"/>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177" fontId="9" fillId="0" borderId="21"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9" xfId="7" applyFont="1" applyBorder="1" applyAlignment="1">
      <alignment horizontal="left" vertical="center" wrapText="1"/>
    </xf>
    <xf numFmtId="177" fontId="9" fillId="0" borderId="28"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9"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177" fontId="9" fillId="0" borderId="48" xfId="7" applyNumberFormat="1" applyFont="1" applyBorder="1" applyAlignment="1">
      <alignment horizontal="right" vertical="center" shrinkToFit="1"/>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48" xfId="7" applyFont="1" applyBorder="1" applyAlignment="1">
      <alignment horizontal="left" vertical="center"/>
    </xf>
    <xf numFmtId="0" fontId="9" fillId="0" borderId="28" xfId="7" applyFont="1" applyBorder="1" applyAlignment="1">
      <alignment horizontal="left" vertical="center"/>
    </xf>
    <xf numFmtId="0" fontId="9" fillId="0" borderId="0" xfId="7" applyFont="1" applyAlignment="1">
      <alignment horizontal="left" vertical="center"/>
    </xf>
    <xf numFmtId="0" fontId="9" fillId="0" borderId="29"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40"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1" xfId="7" applyFont="1" applyBorder="1" applyAlignment="1">
      <alignment horizontal="center" vertical="center" wrapText="1"/>
    </xf>
    <xf numFmtId="0" fontId="9" fillId="0" borderId="66" xfId="7" applyFont="1" applyBorder="1" applyAlignment="1">
      <alignment horizontal="center" vertical="center"/>
    </xf>
    <xf numFmtId="0" fontId="9" fillId="0" borderId="51" xfId="7" applyFont="1" applyBorder="1" applyAlignment="1">
      <alignment horizontal="center" vertical="center"/>
    </xf>
    <xf numFmtId="0" fontId="9" fillId="0" borderId="53" xfId="7" applyFont="1" applyBorder="1" applyAlignment="1">
      <alignment horizontal="center" vertical="center"/>
    </xf>
    <xf numFmtId="0" fontId="9" fillId="0" borderId="39"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8"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7" xfId="7" applyFont="1" applyBorder="1" applyAlignment="1">
      <alignment horizontal="center" vertical="center" textRotation="255"/>
    </xf>
    <xf numFmtId="0" fontId="9" fillId="0" borderId="42"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9" xfId="7" applyFont="1" applyBorder="1" applyAlignment="1">
      <alignment horizontal="center" vertical="center"/>
    </xf>
    <xf numFmtId="0" fontId="9" fillId="0" borderId="49" xfId="7" applyFont="1" applyBorder="1" applyAlignment="1">
      <alignment horizontal="center" vertical="center"/>
    </xf>
    <xf numFmtId="0" fontId="9" fillId="0" borderId="60" xfId="7" applyFont="1" applyBorder="1" applyAlignment="1">
      <alignment horizontal="center" vertical="center"/>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62" xfId="7" applyNumberFormat="1" applyFont="1" applyBorder="1" applyAlignment="1">
      <alignment horizontal="right" vertical="center" shrinkToFit="1"/>
    </xf>
    <xf numFmtId="183" fontId="9" fillId="0" borderId="47" xfId="7" applyNumberFormat="1" applyFont="1" applyBorder="1" applyAlignment="1">
      <alignment horizontal="right" vertical="center"/>
    </xf>
    <xf numFmtId="183" fontId="9" fillId="0" borderId="48" xfId="7" applyNumberFormat="1" applyFont="1" applyBorder="1" applyAlignment="1">
      <alignment horizontal="right" vertical="center"/>
    </xf>
    <xf numFmtId="0" fontId="9" fillId="0" borderId="63" xfId="7" applyFont="1" applyBorder="1">
      <alignment vertical="center"/>
    </xf>
    <xf numFmtId="0" fontId="9" fillId="0" borderId="64" xfId="7" applyFont="1" applyBorder="1" applyAlignment="1">
      <alignment horizontal="center" vertical="center"/>
    </xf>
    <xf numFmtId="0" fontId="9" fillId="0" borderId="58" xfId="7" applyFont="1" applyBorder="1" applyAlignment="1">
      <alignment horizontal="center" vertical="center"/>
    </xf>
    <xf numFmtId="0" fontId="9" fillId="0" borderId="65"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46" xfId="7" applyFont="1" applyBorder="1" applyAlignment="1">
      <alignment horizontal="center" vertical="center"/>
    </xf>
    <xf numFmtId="0" fontId="9" fillId="0" borderId="47" xfId="7" applyFont="1" applyBorder="1" applyAlignment="1">
      <alignment horizontal="center" vertical="center"/>
    </xf>
    <xf numFmtId="177" fontId="9" fillId="0" borderId="20" xfId="7" applyNumberFormat="1" applyFont="1" applyBorder="1" applyAlignment="1">
      <alignment horizontal="right" vertical="center"/>
    </xf>
    <xf numFmtId="177" fontId="9" fillId="0" borderId="21" xfId="7" applyNumberFormat="1" applyFont="1" applyBorder="1" applyAlignment="1">
      <alignment horizontal="right" vertical="center"/>
    </xf>
    <xf numFmtId="0" fontId="9" fillId="0" borderId="35" xfId="7" applyFont="1" applyBorder="1">
      <alignment vertical="center"/>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5" fontId="9" fillId="0" borderId="62"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3" fillId="0" borderId="57" xfId="9" applyFont="1" applyBorder="1" applyAlignment="1">
      <alignment horizontal="center" vertical="center" shrinkToFit="1"/>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40" xfId="7" applyNumberFormat="1" applyFont="1" applyBorder="1" applyAlignment="1">
      <alignment horizontal="right" vertical="center" shrinkToFit="1"/>
    </xf>
    <xf numFmtId="0" fontId="9" fillId="0" borderId="39" xfId="7" applyFont="1" applyBorder="1" applyAlignment="1">
      <alignment horizontal="center" vertical="center"/>
    </xf>
    <xf numFmtId="0" fontId="9" fillId="0" borderId="42" xfId="7" applyFont="1" applyBorder="1" applyAlignment="1">
      <alignment horizontal="center" vertical="center"/>
    </xf>
    <xf numFmtId="0" fontId="9" fillId="0" borderId="19" xfId="10" applyBorder="1" applyAlignment="1">
      <alignment horizontal="left" vertical="center"/>
    </xf>
    <xf numFmtId="0" fontId="9" fillId="0" borderId="20" xfId="10" applyBorder="1" applyAlignment="1">
      <alignment horizontal="left" vertical="center"/>
    </xf>
    <xf numFmtId="0" fontId="9" fillId="0" borderId="21" xfId="10"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4" xfId="7" applyNumberFormat="1" applyFont="1" applyBorder="1" applyAlignment="1">
      <alignment horizontal="right" vertical="center" shrinkToFit="1"/>
    </xf>
    <xf numFmtId="0" fontId="9" fillId="0" borderId="30" xfId="7" applyFont="1" applyBorder="1" applyAlignment="1">
      <alignment horizontal="center" vertical="center"/>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183" fontId="9" fillId="0" borderId="48"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5" fontId="9" fillId="0" borderId="28"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9" xfId="7" applyNumberFormat="1" applyFont="1" applyBorder="1" applyAlignment="1">
      <alignment horizontal="right" vertical="center" shrinkToFi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15" xfId="7" applyFont="1" applyBorder="1" applyAlignment="1">
      <alignment horizontal="center" vertical="center" wrapText="1"/>
    </xf>
    <xf numFmtId="0" fontId="9" fillId="0" borderId="28"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7" xfId="7" applyFont="1" applyBorder="1" applyAlignment="1">
      <alignment horizontal="center" vertical="center" wrapText="1"/>
    </xf>
    <xf numFmtId="0" fontId="9" fillId="0" borderId="42" xfId="7" applyFont="1" applyBorder="1" applyAlignment="1">
      <alignment horizontal="center" vertical="center" wrapText="1"/>
    </xf>
    <xf numFmtId="0" fontId="13" fillId="0" borderId="17" xfId="7" applyFont="1" applyBorder="1">
      <alignment vertical="center"/>
    </xf>
    <xf numFmtId="0" fontId="13" fillId="0" borderId="51" xfId="7" applyFont="1" applyBorder="1">
      <alignment vertical="center"/>
    </xf>
    <xf numFmtId="0" fontId="13" fillId="0" borderId="52" xfId="7" applyFont="1" applyBorder="1">
      <alignment vertical="center"/>
    </xf>
    <xf numFmtId="177" fontId="13" fillId="0" borderId="17"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177" fontId="13" fillId="0" borderId="21"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11" xfId="7" applyFont="1" applyBorder="1" applyAlignment="1">
      <alignment horizontal="center" vertical="center"/>
    </xf>
    <xf numFmtId="0" fontId="9" fillId="0" borderId="54" xfId="7" applyFont="1" applyBorder="1" applyAlignment="1">
      <alignment horizontal="center" vertical="center"/>
    </xf>
    <xf numFmtId="187" fontId="9" fillId="0" borderId="55" xfId="7" applyNumberFormat="1" applyFont="1" applyBorder="1" applyAlignment="1">
      <alignment horizontal="right" vertical="center" shrinkToFit="1"/>
    </xf>
    <xf numFmtId="187" fontId="9" fillId="0" borderId="56" xfId="7" applyNumberFormat="1" applyFont="1" applyBorder="1" applyAlignment="1">
      <alignment horizontal="right" vertical="center" shrinkToFit="1"/>
    </xf>
    <xf numFmtId="187" fontId="9" fillId="0" borderId="58" xfId="7" applyNumberFormat="1" applyFont="1" applyBorder="1" applyAlignment="1">
      <alignment horizontal="right" vertical="center" shrinkToFit="1"/>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50" xfId="7" applyFont="1" applyBorder="1">
      <alignment vertical="center"/>
    </xf>
    <xf numFmtId="0" fontId="9" fillId="0" borderId="51" xfId="7" applyFont="1" applyBorder="1">
      <alignment vertical="center"/>
    </xf>
    <xf numFmtId="0" fontId="9" fillId="0" borderId="52" xfId="7" applyFont="1" applyBorder="1">
      <alignment vertical="center"/>
    </xf>
    <xf numFmtId="177" fontId="9" fillId="0" borderId="50" xfId="7" applyNumberFormat="1" applyFont="1" applyBorder="1" applyAlignment="1">
      <alignment horizontal="right" vertical="center" shrinkToFit="1"/>
    </xf>
    <xf numFmtId="177" fontId="9" fillId="0" borderId="5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184" fontId="9" fillId="0" borderId="28"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9" xfId="7" applyNumberFormat="1" applyFont="1" applyBorder="1" applyAlignment="1">
      <alignment horizontal="right" vertical="center" shrinkToFit="1"/>
    </xf>
    <xf numFmtId="0" fontId="9" fillId="0" borderId="36" xfId="7" applyFont="1" applyBorder="1" applyAlignment="1">
      <alignment horizontal="center" vertical="center"/>
    </xf>
    <xf numFmtId="0" fontId="9" fillId="0" borderId="37" xfId="7" applyFont="1" applyBorder="1" applyAlignment="1">
      <alignment horizontal="center" vertical="center"/>
    </xf>
    <xf numFmtId="0" fontId="9" fillId="0" borderId="25" xfId="7" applyFont="1" applyBorder="1" applyAlignment="1">
      <alignment horizontal="center" vertical="center"/>
    </xf>
    <xf numFmtId="0" fontId="9" fillId="0" borderId="5" xfId="7" applyFont="1" applyBorder="1" applyAlignment="1">
      <alignment horizontal="center" vertical="center"/>
    </xf>
    <xf numFmtId="0" fontId="9" fillId="0" borderId="26" xfId="7" applyFont="1" applyBorder="1" applyAlignment="1">
      <alignment horizontal="center" vertical="center"/>
    </xf>
    <xf numFmtId="0" fontId="9" fillId="0" borderId="41" xfId="7" applyFont="1" applyBorder="1" applyAlignment="1">
      <alignment horizontal="center" vertical="center"/>
    </xf>
    <xf numFmtId="0" fontId="9" fillId="0" borderId="43" xfId="7" applyFont="1" applyBorder="1" applyAlignment="1">
      <alignment horizontal="center" vertical="center"/>
    </xf>
    <xf numFmtId="0" fontId="9" fillId="0" borderId="38" xfId="7" applyFont="1" applyBorder="1" applyAlignment="1">
      <alignment horizontal="center" vertical="center"/>
    </xf>
    <xf numFmtId="0" fontId="9" fillId="0" borderId="4" xfId="7" applyFont="1" applyBorder="1" applyAlignment="1">
      <alignment horizontal="center" vertical="center"/>
    </xf>
    <xf numFmtId="0" fontId="9" fillId="0" borderId="27"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40"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9" xfId="7" applyNumberFormat="1" applyFont="1" applyBorder="1" applyAlignment="1">
      <alignment horizontal="center" vertical="center"/>
    </xf>
    <xf numFmtId="49" fontId="9" fillId="0" borderId="44" xfId="7" applyNumberFormat="1" applyFont="1" applyBorder="1" applyAlignment="1">
      <alignment horizontal="center" vertical="center"/>
    </xf>
    <xf numFmtId="49" fontId="9" fillId="0" borderId="47" xfId="7" applyNumberFormat="1" applyFont="1" applyBorder="1" applyAlignment="1">
      <alignment horizontal="center" vertical="center"/>
    </xf>
    <xf numFmtId="49" fontId="9" fillId="0" borderId="48" xfId="7" applyNumberFormat="1" applyFont="1" applyBorder="1" applyAlignment="1">
      <alignment horizontal="center"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183" fontId="9" fillId="0" borderId="21"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32" xfId="7" applyFont="1" applyBorder="1" applyAlignment="1">
      <alignment horizontal="center" vertical="center"/>
    </xf>
    <xf numFmtId="0" fontId="9" fillId="0" borderId="33"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34" xfId="7" applyFont="1" applyBorder="1" applyAlignment="1">
      <alignment horizontal="center" vertical="center"/>
    </xf>
    <xf numFmtId="0" fontId="9" fillId="0" borderId="31" xfId="7" applyFont="1" applyBorder="1" applyAlignment="1">
      <alignment horizontal="center" vertical="center"/>
    </xf>
    <xf numFmtId="0" fontId="9" fillId="0" borderId="24"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0" fontId="3" fillId="0" borderId="74" xfId="11" applyBorder="1" applyAlignment="1">
      <alignment horizontal="right" vertical="center" shrinkToFit="1"/>
    </xf>
    <xf numFmtId="183" fontId="9" fillId="0" borderId="76" xfId="11" applyNumberFormat="1" applyFont="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4" xfId="11" applyNumberFormat="1" applyBorder="1" applyAlignment="1">
      <alignment horizontal="right" vertical="center" shrinkToFit="1"/>
    </xf>
    <xf numFmtId="177" fontId="9" fillId="0" borderId="76" xfId="11" applyNumberFormat="1" applyFont="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3"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70"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Alignment="1">
      <alignment horizontal="right" vertical="center" shrinkToFit="1"/>
    </xf>
    <xf numFmtId="0" fontId="3" fillId="0" borderId="70" xfId="11" applyBorder="1" applyAlignment="1">
      <alignment horizontal="right" vertical="center" shrinkToFit="1"/>
    </xf>
    <xf numFmtId="183" fontId="3" fillId="0" borderId="0" xfId="11" applyNumberFormat="1" applyAlignment="1">
      <alignment horizontal="right" vertical="center" shrinkToFit="1"/>
    </xf>
    <xf numFmtId="183" fontId="3" fillId="0" borderId="70" xfId="11" applyNumberForma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5" xfId="11" applyNumberForma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77"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177" fontId="9" fillId="0" borderId="8"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3" fillId="0" borderId="5" xfId="11" applyBorder="1" applyAlignment="1">
      <alignment horizontal="right" vertical="center" shrinkToFit="1"/>
    </xf>
    <xf numFmtId="177" fontId="9" fillId="0" borderId="5" xfId="11" applyNumberFormat="1" applyFont="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77" fontId="9" fillId="0" borderId="75" xfId="11" applyNumberFormat="1" applyFont="1" applyBorder="1" applyAlignment="1">
      <alignment horizontal="right" vertical="center" shrinkToFit="1"/>
    </xf>
    <xf numFmtId="183" fontId="9" fillId="0" borderId="7"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183" fontId="9" fillId="0" borderId="71"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83" fontId="9" fillId="0" borderId="5" xfId="11" applyNumberFormat="1" applyFont="1" applyBorder="1" applyAlignment="1">
      <alignment horizontal="right" vertical="center" shrinkToFit="1"/>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3" xfId="11" applyNumberFormat="1" applyFont="1" applyBorder="1" applyAlignment="1">
      <alignment horizontal="right" vertical="center" shrinkToFi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Border="1" applyAlignment="1">
      <alignment horizontal="right" vertical="center" shrinkToFit="1"/>
    </xf>
    <xf numFmtId="183" fontId="9" fillId="0" borderId="4" xfId="11" applyNumberFormat="1" applyFont="1" applyBorder="1" applyAlignment="1">
      <alignment horizontal="right" vertical="center" shrinkToFit="1"/>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183" fontId="9" fillId="0" borderId="2" xfId="11" applyNumberFormat="1" applyFont="1" applyBorder="1" applyAlignment="1">
      <alignment horizontal="right" vertical="center" shrinkToFit="1"/>
    </xf>
    <xf numFmtId="0" fontId="3" fillId="0" borderId="3" xfId="1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Border="1" applyAlignment="1">
      <alignment horizontal="right" vertical="center" shrinkToFit="1"/>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1" fillId="0" borderId="0" xfId="1" applyAlignment="1">
      <alignment vertical="center"/>
    </xf>
    <xf numFmtId="0" fontId="1" fillId="0" borderId="5" xfId="1" applyBorder="1" applyAlignment="1">
      <alignment vertical="center"/>
    </xf>
    <xf numFmtId="177" fontId="9" fillId="0" borderId="69"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73"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177" fontId="9" fillId="0" borderId="4" xfId="11" applyNumberFormat="1" applyFont="1" applyBorder="1" applyAlignment="1">
      <alignment horizontal="right" vertical="center"/>
    </xf>
    <xf numFmtId="177" fontId="9" fillId="0" borderId="70" xfId="11" applyNumberFormat="1" applyFont="1" applyBorder="1" applyAlignment="1">
      <alignment horizontal="right" vertical="center"/>
    </xf>
    <xf numFmtId="183" fontId="9" fillId="0" borderId="71" xfId="11" applyNumberFormat="1" applyFont="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Border="1" applyAlignment="1">
      <alignment horizontal="right" vertical="center" shrinkToFit="1"/>
    </xf>
    <xf numFmtId="177" fontId="9" fillId="0" borderId="68" xfId="11" applyNumberFormat="1" applyFont="1" applyBorder="1" applyAlignment="1">
      <alignment horizontal="right" vertical="center" shrinkToFit="1"/>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49" fontId="12" fillId="0" borderId="24" xfId="11" applyNumberFormat="1" applyFont="1" applyBorder="1" applyAlignment="1">
      <alignment horizontal="center" vertical="center"/>
    </xf>
    <xf numFmtId="0" fontId="4" fillId="2" borderId="47" xfId="12" applyFont="1" applyFill="1" applyBorder="1" applyAlignment="1">
      <alignment horizontal="center" vertical="center"/>
    </xf>
    <xf numFmtId="0" fontId="4" fillId="2" borderId="42" xfId="12" applyFont="1" applyFill="1" applyBorder="1" applyAlignment="1">
      <alignment horizontal="center" vertical="center"/>
    </xf>
    <xf numFmtId="179" fontId="4" fillId="2" borderId="116" xfId="14" applyNumberFormat="1" applyFont="1" applyFill="1" applyBorder="1" applyAlignment="1">
      <alignment horizontal="right" vertical="center" shrinkToFit="1"/>
    </xf>
    <xf numFmtId="179" fontId="4" fillId="2" borderId="56"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79" fontId="4" fillId="2" borderId="171" xfId="14" applyNumberFormat="1" applyFont="1" applyFill="1" applyBorder="1" applyAlignment="1">
      <alignment horizontal="right" vertical="center" shrinkToFit="1"/>
    </xf>
    <xf numFmtId="0" fontId="4" fillId="2" borderId="46" xfId="12" applyFont="1" applyFill="1" applyBorder="1">
      <alignment vertical="center"/>
    </xf>
    <xf numFmtId="0" fontId="4" fillId="2" borderId="47" xfId="12" applyFont="1" applyFill="1" applyBorder="1">
      <alignment vertical="center"/>
    </xf>
    <xf numFmtId="0" fontId="4" fillId="2" borderId="42" xfId="12" applyFont="1" applyFill="1" applyBorder="1">
      <alignment vertical="center"/>
    </xf>
    <xf numFmtId="190" fontId="4" fillId="2" borderId="44" xfId="14" applyNumberFormat="1" applyFont="1" applyFill="1" applyBorder="1" applyAlignment="1">
      <alignment horizontal="right" vertical="center" shrinkToFit="1"/>
    </xf>
    <xf numFmtId="190" fontId="4" fillId="2" borderId="47" xfId="14" applyNumberFormat="1" applyFont="1" applyFill="1" applyBorder="1" applyAlignment="1">
      <alignment horizontal="right" vertical="center" shrinkToFit="1"/>
    </xf>
    <xf numFmtId="190" fontId="4" fillId="2" borderId="42"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190" fontId="4" fillId="2" borderId="169" xfId="14" applyNumberFormat="1" applyFont="1" applyFill="1" applyBorder="1" applyAlignment="1">
      <alignment horizontal="right" vertical="center" shrinkToFit="1"/>
    </xf>
    <xf numFmtId="0" fontId="4" fillId="2" borderId="39"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7"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0" fontId="4" fillId="2" borderId="28"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9" xfId="14" applyNumberFormat="1" applyFont="1" applyFill="1" applyBorder="1" applyAlignment="1">
      <alignment horizontal="right" vertical="center" shrinkToFit="1"/>
    </xf>
    <xf numFmtId="0" fontId="25" fillId="2" borderId="30"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81" fontId="4" fillId="2" borderId="76"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9" xfId="14" applyNumberFormat="1" applyFont="1" applyFill="1" applyBorder="1" applyAlignment="1">
      <alignment horizontal="right" vertical="center" shrinkToFit="1"/>
    </xf>
    <xf numFmtId="0" fontId="4" fillId="2" borderId="28"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70"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40" xfId="14" applyNumberFormat="1" applyFont="1" applyFill="1" applyBorder="1" applyAlignment="1">
      <alignment horizontal="right" vertical="center" shrinkToFit="1"/>
    </xf>
    <xf numFmtId="0" fontId="4" fillId="2" borderId="44" xfId="12" applyFont="1" applyFill="1" applyBorder="1">
      <alignment vertical="center"/>
    </xf>
    <xf numFmtId="181" fontId="4" fillId="2" borderId="158" xfId="14" applyNumberFormat="1" applyFont="1" applyFill="1" applyBorder="1" applyAlignment="1">
      <alignment horizontal="right" vertical="center" shrinkToFit="1"/>
    </xf>
    <xf numFmtId="181" fontId="4" fillId="2" borderId="159"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0" fontId="4" fillId="2" borderId="39"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7" xfId="13" applyNumberFormat="1" applyFont="1" applyFill="1" applyBorder="1" applyAlignment="1">
      <alignment horizontal="right" vertical="center" shrinkToFit="1"/>
    </xf>
    <xf numFmtId="181" fontId="4" fillId="2" borderId="69" xfId="13"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0" fontId="4" fillId="2" borderId="39"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9" fontId="4" fillId="2" borderId="3" xfId="14" applyNumberFormat="1" applyFont="1" applyFill="1" applyBorder="1" applyAlignment="1">
      <alignment horizontal="right" vertical="center" shrinkToFit="1"/>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4" xfId="12" applyFont="1" applyFill="1" applyBorder="1">
      <alignment vertical="center"/>
    </xf>
    <xf numFmtId="181" fontId="4" fillId="2" borderId="140" xfId="14" applyNumberFormat="1" applyFont="1" applyFill="1" applyBorder="1" applyAlignment="1">
      <alignment horizontal="right" vertical="center" shrinkToFit="1"/>
    </xf>
    <xf numFmtId="181" fontId="4" fillId="2" borderId="71" xfId="14" applyNumberFormat="1" applyFont="1" applyFill="1" applyBorder="1" applyAlignment="1">
      <alignment horizontal="righ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179" fontId="4" fillId="2" borderId="73"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66" xfId="12" applyFont="1" applyFill="1" applyBorder="1" applyAlignment="1">
      <alignment horizontal="center" vertical="center"/>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1" xfId="14" applyNumberFormat="1" applyFont="1" applyFill="1" applyBorder="1" applyAlignment="1">
      <alignment horizontal="right" vertical="center" shrinkToFit="1"/>
    </xf>
    <xf numFmtId="0" fontId="4" fillId="2" borderId="39"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8"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7" xfId="12" applyFont="1" applyFill="1" applyBorder="1" applyAlignment="1">
      <alignment horizontal="center" vertical="center" wrapText="1"/>
    </xf>
    <xf numFmtId="0" fontId="4" fillId="2" borderId="42" xfId="12" applyFont="1" applyFill="1" applyBorder="1" applyAlignment="1">
      <alignment horizontal="center" vertical="center" wrapText="1"/>
    </xf>
    <xf numFmtId="0" fontId="4" fillId="2" borderId="1" xfId="12" applyFont="1" applyFill="1" applyBorder="1">
      <alignment vertical="center"/>
    </xf>
    <xf numFmtId="181" fontId="4" fillId="2" borderId="137" xfId="14" applyNumberFormat="1" applyFont="1" applyFill="1" applyBorder="1" applyAlignment="1">
      <alignment horizontal="right" vertical="center" shrinkToFit="1"/>
    </xf>
    <xf numFmtId="179" fontId="4" fillId="2" borderId="115" xfId="14"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3" xfId="12" applyFont="1" applyFill="1" applyBorder="1" applyAlignment="1">
      <alignment horizontal="left" vertical="center" wrapText="1"/>
    </xf>
    <xf numFmtId="0" fontId="4" fillId="2" borderId="56" xfId="12" applyFont="1" applyFill="1" applyBorder="1" applyAlignment="1">
      <alignment horizontal="left" vertical="center"/>
    </xf>
    <xf numFmtId="0" fontId="4" fillId="2" borderId="57" xfId="12" applyFont="1" applyFill="1" applyBorder="1" applyAlignment="1">
      <alignment horizontal="left" vertical="center"/>
    </xf>
    <xf numFmtId="179" fontId="4" fillId="2" borderId="114"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81" fontId="4" fillId="2" borderId="151"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7"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49" xfId="14" applyNumberFormat="1" applyFont="1" applyFill="1" applyBorder="1" applyAlignment="1">
      <alignment horizontal="right" vertical="center" shrinkToFit="1"/>
    </xf>
    <xf numFmtId="179" fontId="4" fillId="2" borderId="33"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8" xfId="14" applyNumberFormat="1" applyFont="1" applyFill="1" applyBorder="1" applyAlignment="1">
      <alignment horizontal="right" vertical="center" shrinkToFit="1"/>
    </xf>
    <xf numFmtId="179" fontId="4" fillId="2" borderId="37"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2" xfId="14" applyNumberFormat="1" applyFont="1" applyFill="1" applyBorder="1" applyAlignment="1">
      <alignment horizontal="right" vertical="center" shrinkToFit="1"/>
    </xf>
    <xf numFmtId="179" fontId="4" fillId="2" borderId="26" xfId="14" applyNumberFormat="1" applyFont="1" applyFill="1" applyBorder="1" applyAlignment="1">
      <alignment horizontal="right" vertical="center" shrinkToFit="1"/>
    </xf>
    <xf numFmtId="0" fontId="4" fillId="2" borderId="39"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8"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30" xfId="12" applyFont="1" applyFill="1" applyBorder="1" applyAlignment="1">
      <alignment horizontal="center" vertical="top" wrapText="1"/>
    </xf>
    <xf numFmtId="0" fontId="4" fillId="2" borderId="7" xfId="12" applyFont="1" applyFill="1" applyBorder="1" applyAlignment="1">
      <alignment horizontal="center" vertical="top" wrapText="1"/>
    </xf>
    <xf numFmtId="0" fontId="4" fillId="2" borderId="39"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8"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30"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69"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40" xfId="14" applyNumberFormat="1" applyFont="1" applyFill="1" applyBorder="1" applyAlignment="1">
      <alignment horizontal="right" vertical="center" shrinkToFit="1"/>
    </xf>
    <xf numFmtId="0" fontId="4" fillId="2" borderId="35"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4"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70" xfId="13" applyNumberFormat="1" applyFont="1" applyFill="1" applyBorder="1" applyAlignment="1">
      <alignment horizontal="right" vertical="center" shrinkToFit="1"/>
    </xf>
    <xf numFmtId="181" fontId="4" fillId="2" borderId="73" xfId="13" applyNumberFormat="1" applyFont="1" applyFill="1" applyBorder="1" applyAlignment="1">
      <alignment horizontal="right" vertical="center" shrinkToFit="1"/>
    </xf>
    <xf numFmtId="179" fontId="4" fillId="2" borderId="73"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9" xfId="13" applyNumberFormat="1" applyFont="1" applyFill="1" applyBorder="1" applyAlignment="1">
      <alignment horizontal="right" vertical="center" shrinkToFit="1"/>
    </xf>
    <xf numFmtId="0" fontId="4" fillId="2" borderId="39"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8"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30"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4" xfId="12" applyFont="1" applyFill="1" applyBorder="1" applyAlignment="1">
      <alignment horizontal="center" vertical="center"/>
    </xf>
    <xf numFmtId="0" fontId="4" fillId="2" borderId="39" xfId="12" applyFont="1" applyFill="1" applyBorder="1" applyAlignment="1">
      <alignment horizontal="center" vertical="top"/>
    </xf>
    <xf numFmtId="0" fontId="4" fillId="2" borderId="2" xfId="12" applyFont="1" applyFill="1" applyBorder="1" applyAlignment="1">
      <alignment horizontal="center" vertical="top"/>
    </xf>
    <xf numFmtId="0" fontId="4" fillId="2" borderId="28" xfId="12" applyFont="1" applyFill="1" applyBorder="1" applyAlignment="1">
      <alignment horizontal="center" vertical="top"/>
    </xf>
    <xf numFmtId="0" fontId="4" fillId="2" borderId="0" xfId="12" applyFont="1" applyFill="1" applyAlignment="1">
      <alignment horizontal="center" vertical="top"/>
    </xf>
    <xf numFmtId="0" fontId="4" fillId="2" borderId="30"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8" xfId="12" applyFont="1" applyFill="1" applyBorder="1" applyAlignment="1" applyProtection="1">
      <alignment horizontal="left" vertical="center" shrinkToFit="1"/>
      <protection locked="0"/>
    </xf>
    <xf numFmtId="0" fontId="4" fillId="2" borderId="20" xfId="12" applyFont="1" applyFill="1" applyBorder="1" applyAlignment="1">
      <alignment horizontal="left" vertical="center" wrapText="1"/>
    </xf>
    <xf numFmtId="0" fontId="4" fillId="2" borderId="0" xfId="13" applyFont="1" applyFill="1" applyAlignment="1">
      <alignment horizontal="left" vertical="center"/>
    </xf>
    <xf numFmtId="0" fontId="4" fillId="2" borderId="30"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1" xfId="12" applyFont="1" applyFill="1" applyBorder="1" applyAlignment="1">
      <alignment horizontal="center" vertical="center"/>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104"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Font="1" applyFill="1" applyBorder="1" applyAlignment="1" applyProtection="1">
      <alignment horizontal="left" vertical="center" shrinkToFit="1"/>
      <protection locked="0"/>
    </xf>
    <xf numFmtId="0" fontId="4" fillId="5" borderId="118" xfId="12"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Font="1" applyFill="1" applyBorder="1" applyAlignment="1" applyProtection="1">
      <alignment horizontal="left" vertical="center" shrinkToFit="1"/>
      <protection locked="0"/>
    </xf>
    <xf numFmtId="0" fontId="4" fillId="2" borderId="112" xfId="12"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Font="1" applyBorder="1" applyAlignment="1" applyProtection="1">
      <alignment horizontal="left" vertical="center" shrinkToFit="1"/>
      <protection locked="0"/>
    </xf>
    <xf numFmtId="0" fontId="4" fillId="0" borderId="93"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104" xfId="15"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lignment horizontal="left" vertical="center"/>
    </xf>
    <xf numFmtId="0" fontId="4" fillId="2" borderId="20" xfId="12" applyFont="1" applyFill="1" applyBorder="1" applyAlignment="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Font="1" applyFill="1" applyBorder="1" applyAlignment="1" applyProtection="1">
      <alignment horizontal="left" vertical="center" shrinkToFit="1"/>
      <protection locked="0"/>
    </xf>
    <xf numFmtId="0" fontId="4" fillId="5" borderId="118" xfId="15"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Font="1" applyBorder="1" applyAlignment="1" applyProtection="1">
      <alignment horizontal="left" vertical="center" shrinkToFit="1"/>
      <protection locked="0"/>
    </xf>
    <xf numFmtId="0" fontId="4" fillId="0" borderId="112" xfId="15"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Font="1" applyBorder="1" applyAlignment="1" applyProtection="1">
      <alignment horizontal="left" vertical="center" shrinkToFit="1"/>
      <protection locked="0"/>
    </xf>
    <xf numFmtId="0" fontId="4" fillId="0" borderId="106" xfId="15"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9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Font="1" applyBorder="1" applyAlignment="1" applyProtection="1">
      <alignment horizontal="left" vertical="center" shrinkToFit="1"/>
      <protection locked="0"/>
    </xf>
    <xf numFmtId="0" fontId="4" fillId="0" borderId="93"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ill="1" applyBorder="1" applyAlignment="1" applyProtection="1">
      <alignment horizontal="center" vertical="center" wrapText="1"/>
      <protection locked="0"/>
    </xf>
    <xf numFmtId="0" fontId="3" fillId="4" borderId="20" xfId="12" applyFill="1" applyBorder="1" applyAlignment="1" applyProtection="1">
      <alignment horizontal="center" vertical="center" wrapText="1"/>
      <protection locked="0"/>
    </xf>
    <xf numFmtId="0" fontId="3" fillId="4" borderId="15" xfId="12" applyFill="1" applyBorder="1" applyAlignment="1" applyProtection="1">
      <alignment horizontal="center" vertical="center" wrapText="1"/>
      <protection locked="0"/>
    </xf>
    <xf numFmtId="0" fontId="3" fillId="4" borderId="80"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23" fillId="2" borderId="24" xfId="12" applyFont="1" applyFill="1" applyBorder="1" applyAlignment="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29" fillId="0" borderId="20" xfId="16" applyFont="1" applyBorder="1" applyAlignment="1">
      <alignment horizontal="left" vertical="center" wrapText="1"/>
    </xf>
    <xf numFmtId="0" fontId="29" fillId="0" borderId="21" xfId="16" applyFont="1" applyBorder="1" applyAlignment="1">
      <alignment horizontal="left" vertical="center" wrapText="1"/>
    </xf>
    <xf numFmtId="0" fontId="29" fillId="0" borderId="2" xfId="16" applyFont="1" applyBorder="1" applyAlignment="1">
      <alignment horizontal="left" vertical="center"/>
    </xf>
    <xf numFmtId="0" fontId="29" fillId="0" borderId="40" xfId="16" applyFont="1" applyBorder="1" applyAlignment="1">
      <alignment horizontal="left" vertical="center"/>
    </xf>
    <xf numFmtId="0" fontId="29" fillId="0" borderId="56" xfId="16" applyFont="1" applyBorder="1" applyAlignment="1">
      <alignment horizontal="left" vertical="center"/>
    </xf>
    <xf numFmtId="0" fontId="29" fillId="0" borderId="58" xfId="16" applyFont="1" applyBorder="1" applyAlignment="1">
      <alignment horizontal="left" vertical="center"/>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35" xfId="18" applyFont="1" applyBorder="1" applyAlignment="1">
      <alignment vertical="center" wrapText="1"/>
    </xf>
    <xf numFmtId="0" fontId="30" fillId="0" borderId="11" xfId="18" applyFont="1" applyBorder="1" applyAlignment="1">
      <alignment vertical="center" wrapText="1"/>
    </xf>
    <xf numFmtId="0" fontId="30" fillId="0" borderId="9" xfId="18" applyFont="1" applyBorder="1">
      <alignment vertical="center"/>
    </xf>
    <xf numFmtId="0" fontId="30" fillId="0" borderId="54" xfId="18" applyFont="1" applyBorder="1">
      <alignment vertical="center"/>
    </xf>
    <xf numFmtId="0" fontId="30" fillId="0" borderId="63" xfId="18" applyFont="1" applyBorder="1">
      <alignment vertical="center"/>
    </xf>
    <xf numFmtId="0" fontId="30" fillId="0" borderId="57" xfId="18" applyFont="1" applyBorder="1">
      <alignment vertical="center"/>
    </xf>
    <xf numFmtId="0" fontId="30" fillId="0" borderId="56" xfId="18" applyFont="1" applyBorder="1">
      <alignment vertical="center"/>
    </xf>
    <xf numFmtId="0" fontId="30" fillId="0" borderId="58" xfId="18" applyFont="1" applyBorder="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Border="1" applyAlignment="1">
      <alignment vertical="center" wrapText="1"/>
    </xf>
    <xf numFmtId="0" fontId="30" fillId="0" borderId="15" xfId="18" applyFont="1" applyBorder="1" applyAlignment="1">
      <alignment vertical="center" wrapText="1"/>
    </xf>
    <xf numFmtId="0" fontId="30" fillId="0" borderId="28" xfId="18" applyFont="1" applyBorder="1" applyAlignment="1">
      <alignment vertical="center" wrapText="1"/>
    </xf>
    <xf numFmtId="0" fontId="30" fillId="0" borderId="5" xfId="18" applyFont="1" applyBorder="1" applyAlignment="1">
      <alignment vertical="center" wrapText="1"/>
    </xf>
    <xf numFmtId="0" fontId="30" fillId="0" borderId="30" xfId="18" applyFont="1" applyBorder="1" applyAlignment="1">
      <alignment vertical="center" wrapText="1"/>
    </xf>
    <xf numFmtId="0" fontId="30" fillId="0" borderId="8" xfId="18" applyFont="1" applyBorder="1" applyAlignment="1">
      <alignment vertical="center" wrapText="1"/>
    </xf>
    <xf numFmtId="0" fontId="30" fillId="0" borderId="51" xfId="18" applyFont="1" applyBorder="1">
      <alignment vertical="center"/>
    </xf>
    <xf numFmtId="0" fontId="30" fillId="0" borderId="53" xfId="18" applyFont="1" applyBorder="1">
      <alignment vertical="center"/>
    </xf>
    <xf numFmtId="0" fontId="30" fillId="0" borderId="39" xfId="19" applyFont="1" applyBorder="1" applyAlignment="1">
      <alignment vertical="center" wrapText="1"/>
    </xf>
    <xf numFmtId="0" fontId="30" fillId="0" borderId="3" xfId="19" applyFont="1" applyBorder="1" applyAlignment="1">
      <alignment vertical="center" wrapText="1"/>
    </xf>
    <xf numFmtId="0" fontId="30" fillId="0" borderId="28" xfId="19" applyFont="1" applyBorder="1" applyAlignment="1">
      <alignment vertical="center" wrapText="1"/>
    </xf>
    <xf numFmtId="0" fontId="30" fillId="0" borderId="5" xfId="19" applyFont="1" applyBorder="1" applyAlignment="1">
      <alignment vertical="center" wrapText="1"/>
    </xf>
    <xf numFmtId="0" fontId="30" fillId="0" borderId="30" xfId="19" applyFont="1" applyBorder="1" applyAlignment="1">
      <alignment vertical="center" wrapText="1"/>
    </xf>
    <xf numFmtId="0" fontId="30" fillId="0" borderId="8" xfId="19" applyFont="1" applyBorder="1" applyAlignment="1">
      <alignment vertical="center" wrapText="1"/>
    </xf>
    <xf numFmtId="0" fontId="30" fillId="0" borderId="9" xfId="19" applyFont="1" applyBorder="1" applyAlignment="1">
      <alignment horizontal="left" vertical="center"/>
    </xf>
    <xf numFmtId="0" fontId="30" fillId="0" borderId="54" xfId="19" applyFont="1" applyBorder="1" applyAlignment="1">
      <alignment horizontal="left" vertical="center"/>
    </xf>
    <xf numFmtId="0" fontId="30" fillId="0" borderId="63" xfId="19" applyFont="1" applyBorder="1">
      <alignment vertical="center"/>
    </xf>
    <xf numFmtId="0" fontId="30" fillId="0" borderId="57" xfId="19" applyFont="1" applyBorder="1">
      <alignment vertical="center"/>
    </xf>
    <xf numFmtId="0" fontId="30" fillId="0" borderId="56" xfId="19" applyFont="1" applyBorder="1" applyAlignment="1">
      <alignment horizontal="left" vertical="center"/>
    </xf>
    <xf numFmtId="0" fontId="30" fillId="0" borderId="58" xfId="19" applyFont="1" applyBorder="1" applyAlignment="1">
      <alignment horizontal="left" vertical="center"/>
    </xf>
    <xf numFmtId="0" fontId="30" fillId="0" borderId="19" xfId="19" applyFont="1" applyBorder="1" applyAlignment="1">
      <alignment vertical="center" wrapText="1"/>
    </xf>
    <xf numFmtId="0" fontId="30" fillId="0" borderId="15" xfId="19" applyFont="1" applyBorder="1" applyAlignment="1">
      <alignment vertical="center" wrapText="1"/>
    </xf>
    <xf numFmtId="0" fontId="30" fillId="0" borderId="51" xfId="19" applyFont="1" applyBorder="1" applyAlignment="1">
      <alignment horizontal="left" vertical="center"/>
    </xf>
    <xf numFmtId="0" fontId="30" fillId="0" borderId="53"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4" xfId="19" applyFont="1" applyBorder="1" applyAlignment="1">
      <alignment horizontal="center" vertical="center" shrinkToFit="1"/>
    </xf>
    <xf numFmtId="0" fontId="35" fillId="0" borderId="10" xfId="16" applyFont="1" applyBorder="1" applyAlignment="1" applyProtection="1">
      <alignment horizontal="left" vertical="center" wrapText="1"/>
      <protection locked="0"/>
    </xf>
    <xf numFmtId="0" fontId="35" fillId="0" borderId="9" xfId="16" applyFont="1" applyBorder="1" applyAlignment="1" applyProtection="1">
      <alignment horizontal="left" vertical="center" wrapText="1"/>
      <protection locked="0"/>
    </xf>
    <xf numFmtId="0" fontId="35" fillId="0" borderId="54" xfId="16" applyFont="1" applyBorder="1" applyAlignment="1" applyProtection="1">
      <alignment horizontal="left" vertical="center" wrapText="1"/>
      <protection locked="0"/>
    </xf>
    <xf numFmtId="0" fontId="35" fillId="0" borderId="55" xfId="16" applyFont="1" applyBorder="1" applyAlignment="1" applyProtection="1">
      <alignment horizontal="left" vertical="center" wrapText="1"/>
      <protection locked="0"/>
    </xf>
    <xf numFmtId="0" fontId="35" fillId="0" borderId="56" xfId="16" applyFont="1" applyBorder="1" applyAlignment="1" applyProtection="1">
      <alignment horizontal="left" vertical="center" wrapText="1"/>
      <protection locked="0"/>
    </xf>
    <xf numFmtId="0" fontId="35" fillId="0" borderId="58" xfId="16" applyFont="1" applyBorder="1" applyAlignment="1" applyProtection="1">
      <alignment horizontal="left" vertical="center" wrapText="1"/>
      <protection locked="0"/>
    </xf>
    <xf numFmtId="0" fontId="35" fillId="0" borderId="23" xfId="16" applyFont="1" applyBorder="1" applyAlignment="1">
      <alignment horizontal="left" vertical="center"/>
    </xf>
    <xf numFmtId="0" fontId="35" fillId="0" borderId="24" xfId="16" applyFont="1" applyBorder="1" applyAlignment="1">
      <alignment horizontal="left" vertical="center"/>
    </xf>
    <xf numFmtId="0" fontId="35" fillId="0" borderId="20" xfId="16" applyFont="1" applyBorder="1" applyAlignment="1">
      <alignment horizontal="left" vertical="center" wrapText="1"/>
    </xf>
    <xf numFmtId="0" fontId="35" fillId="0" borderId="21" xfId="16" applyFont="1" applyBorder="1" applyAlignment="1">
      <alignment horizontal="left" vertical="center" wrapText="1"/>
    </xf>
    <xf numFmtId="0" fontId="35" fillId="0" borderId="2" xfId="16" applyFont="1" applyBorder="1" applyAlignment="1">
      <alignment horizontal="left" vertical="center"/>
    </xf>
    <xf numFmtId="0" fontId="35" fillId="0" borderId="40" xfId="16" applyFont="1" applyBorder="1" applyAlignment="1">
      <alignment horizontal="left" vertical="center"/>
    </xf>
    <xf numFmtId="0" fontId="35" fillId="0" borderId="9" xfId="16" applyFont="1" applyBorder="1" applyAlignment="1">
      <alignment horizontal="left" vertical="center"/>
    </xf>
    <xf numFmtId="0" fontId="35" fillId="0" borderId="54" xfId="16" applyFont="1" applyBorder="1" applyAlignment="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1"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8" xr:uid="{8A39F634-0AE6-49AE-A1DB-8BA75B126DFF}"/>
    <cellStyle name="標準 2 3" xfId="10" xr:uid="{648F226D-8A20-4B6F-8F12-6EE6BCD06359}"/>
    <cellStyle name="標準 3" xfId="11" xr:uid="{466CB478-2DD3-48AC-A05B-644C8702BCC8}"/>
    <cellStyle name="標準 4" xfId="20" xr:uid="{32439310-437D-4686-970B-D5283105BDE3}"/>
    <cellStyle name="標準 4_APAHO401600" xfId="16" xr:uid="{4746F7DC-9938-46AA-A0F3-2AC26987CE8C}"/>
    <cellStyle name="標準 4_APAHO4019001" xfId="19" xr:uid="{582C188E-B51E-464C-ADF8-E54472495BE6}"/>
    <cellStyle name="標準 4_ZJ08_022012_青森市_2010" xfId="18" xr:uid="{CFB919E8-BBFE-4931-B220-5C758409822B}"/>
    <cellStyle name="標準 6" xfId="7" xr:uid="{EEEB13F8-C961-4D38-9A14-5E28F6924F2F}"/>
    <cellStyle name="標準 6_APAHO401000" xfId="9" xr:uid="{E8EEE2C0-F33F-42B4-8997-4EE0D2A1058B}"/>
    <cellStyle name="標準 6_APAHO401200_O-JJ1016-001-3_財政状況資料集(決算状況カード(各会計・関係団体))(Rev2)2" xfId="15" xr:uid="{D0CF6162-ABF8-4EF3-B444-C85AAC3D6BB0}"/>
    <cellStyle name="標準 6_APAHO402200_O-JJ1016-001-3_財政状況資料集(決算状況カード(各会計・関係団体))(Rev2)2" xfId="12" xr:uid="{8D80C38E-FB1A-4CA6-A5AB-1197DFAC5D2F}"/>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48A5D534-009F-43C5-AAEE-3D26F4D0092F}"/>
    <cellStyle name="標準_O-JJ0722-001-3_決算状況カード(各会計・関係団体)_O-JJ1016-001-3_財政状況資料集(決算状況カード(各会計・関係団体))(Rev2)2" xfId="14" xr:uid="{F3584A48-F7A7-4341-80A6-62B9E99D4CA5}"/>
    <cellStyle name="標準_O-JJ0722-001-8_連結実質赤字比率に係る赤字・黒字の構成分析" xfId="17" xr:uid="{80EA7F76-40B3-4FE2-B48F-83A669B169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E446-499D-88BB-5482F08B1342}"/>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36969</c:v>
                </c:pt>
                <c:pt idx="1">
                  <c:v>35868</c:v>
                </c:pt>
                <c:pt idx="2">
                  <c:v>51810</c:v>
                </c:pt>
                <c:pt idx="3">
                  <c:v>46599</c:v>
                </c:pt>
                <c:pt idx="4">
                  <c:v>28420</c:v>
                </c:pt>
              </c:numCache>
            </c:numRef>
          </c:val>
          <c:smooth val="0"/>
          <c:extLst>
            <c:ext xmlns:c16="http://schemas.microsoft.com/office/drawing/2014/chart" uri="{C3380CC4-5D6E-409C-BE32-E72D297353CC}">
              <c16:uniqueId val="{00000001-E446-499D-88BB-5482F08B134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7.78</c:v>
                </c:pt>
                <c:pt idx="1">
                  <c:v>7.39</c:v>
                </c:pt>
                <c:pt idx="2">
                  <c:v>7.52</c:v>
                </c:pt>
                <c:pt idx="3">
                  <c:v>8.33</c:v>
                </c:pt>
                <c:pt idx="4">
                  <c:v>9.98</c:v>
                </c:pt>
              </c:numCache>
            </c:numRef>
          </c:val>
          <c:extLst>
            <c:ext xmlns:c16="http://schemas.microsoft.com/office/drawing/2014/chart" uri="{C3380CC4-5D6E-409C-BE32-E72D297353CC}">
              <c16:uniqueId val="{00000000-E81B-4148-94D2-2A1484CEE6B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23.31</c:v>
                </c:pt>
                <c:pt idx="1">
                  <c:v>25.97</c:v>
                </c:pt>
                <c:pt idx="2">
                  <c:v>25.46</c:v>
                </c:pt>
                <c:pt idx="3">
                  <c:v>24.94</c:v>
                </c:pt>
                <c:pt idx="4">
                  <c:v>22.43</c:v>
                </c:pt>
              </c:numCache>
            </c:numRef>
          </c:val>
          <c:extLst>
            <c:ext xmlns:c16="http://schemas.microsoft.com/office/drawing/2014/chart" uri="{C3380CC4-5D6E-409C-BE32-E72D297353CC}">
              <c16:uniqueId val="{00000001-E81B-4148-94D2-2A1484CEE6B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-5.94</c:v>
                </c:pt>
                <c:pt idx="1">
                  <c:v>-0.48</c:v>
                </c:pt>
                <c:pt idx="2">
                  <c:v>-3.76</c:v>
                </c:pt>
                <c:pt idx="3">
                  <c:v>-3.35</c:v>
                </c:pt>
                <c:pt idx="4">
                  <c:v>-4.93</c:v>
                </c:pt>
              </c:numCache>
            </c:numRef>
          </c:val>
          <c:smooth val="0"/>
          <c:extLst>
            <c:ext xmlns:c16="http://schemas.microsoft.com/office/drawing/2014/chart" uri="{C3380CC4-5D6E-409C-BE32-E72D297353CC}">
              <c16:uniqueId val="{00000002-E81B-4148-94D2-2A1484CEE6B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2A-4BFE-BEED-6C39412DA2C1}"/>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2A-4BFE-BEED-6C39412DA2C1}"/>
            </c:ext>
          </c:extLst>
        </c:ser>
        <c:ser>
          <c:idx val="2"/>
          <c:order val="2"/>
          <c:tx>
            <c:strRef>
              <c:f>[1]データシート!$A$29</c:f>
              <c:strCache>
                <c:ptCount val="1"/>
                <c:pt idx="0">
                  <c:v>長崎都市計画事業長与町土地区画整理事業特別会計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92A-4BFE-BEED-6C39412DA2C1}"/>
            </c:ext>
          </c:extLst>
        </c:ser>
        <c:ser>
          <c:idx val="3"/>
          <c:order val="3"/>
          <c:tx>
            <c:strRef>
              <c:f>[1]データシート!$A$30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3-892A-4BFE-BEED-6C39412DA2C1}"/>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0.01</c:v>
                </c:pt>
                <c:pt idx="2">
                  <c:v>#N/A</c:v>
                </c:pt>
                <c:pt idx="3">
                  <c:v>0.02</c:v>
                </c:pt>
                <c:pt idx="4">
                  <c:v>#N/A</c:v>
                </c:pt>
                <c:pt idx="5">
                  <c:v>0</c:v>
                </c:pt>
                <c:pt idx="6">
                  <c:v>#N/A</c:v>
                </c:pt>
                <c:pt idx="7">
                  <c:v>0.02</c:v>
                </c:pt>
                <c:pt idx="8">
                  <c:v>#N/A</c:v>
                </c:pt>
                <c:pt idx="9">
                  <c:v>0.03</c:v>
                </c:pt>
              </c:numCache>
            </c:numRef>
          </c:val>
          <c:extLst>
            <c:ext xmlns:c16="http://schemas.microsoft.com/office/drawing/2014/chart" uri="{C3380CC4-5D6E-409C-BE32-E72D297353CC}">
              <c16:uniqueId val="{00000004-892A-4BFE-BEED-6C39412DA2C1}"/>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0.49</c:v>
                </c:pt>
                <c:pt idx="2">
                  <c:v>1.42</c:v>
                </c:pt>
                <c:pt idx="3">
                  <c:v>#N/A</c:v>
                </c:pt>
                <c:pt idx="4">
                  <c:v>#N/A</c:v>
                </c:pt>
                <c:pt idx="5">
                  <c:v>0.03</c:v>
                </c:pt>
                <c:pt idx="6">
                  <c:v>#N/A</c:v>
                </c:pt>
                <c:pt idx="7">
                  <c:v>0.86</c:v>
                </c:pt>
                <c:pt idx="8">
                  <c:v>#N/A</c:v>
                </c:pt>
                <c:pt idx="9">
                  <c:v>1.78</c:v>
                </c:pt>
              </c:numCache>
            </c:numRef>
          </c:val>
          <c:extLst>
            <c:ext xmlns:c16="http://schemas.microsoft.com/office/drawing/2014/chart" uri="{C3380CC4-5D6E-409C-BE32-E72D297353CC}">
              <c16:uniqueId val="{00000005-892A-4BFE-BEED-6C39412DA2C1}"/>
            </c:ext>
          </c:extLst>
        </c:ser>
        <c:ser>
          <c:idx val="6"/>
          <c:order val="6"/>
          <c:tx>
            <c:strRef>
              <c:f>[1]データシート!$A$33</c:f>
              <c:strCache>
                <c:ptCount val="1"/>
                <c:pt idx="0">
                  <c:v>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8.56</c:v>
                </c:pt>
                <c:pt idx="2">
                  <c:v>#N/A</c:v>
                </c:pt>
                <c:pt idx="3">
                  <c:v>8.3699999999999992</c:v>
                </c:pt>
                <c:pt idx="4">
                  <c:v>#N/A</c:v>
                </c:pt>
                <c:pt idx="5">
                  <c:v>6.42</c:v>
                </c:pt>
                <c:pt idx="6">
                  <c:v>#N/A</c:v>
                </c:pt>
                <c:pt idx="7">
                  <c:v>4.62</c:v>
                </c:pt>
                <c:pt idx="8">
                  <c:v>#N/A</c:v>
                </c:pt>
                <c:pt idx="9">
                  <c:v>3.71</c:v>
                </c:pt>
              </c:numCache>
            </c:numRef>
          </c:val>
          <c:extLst>
            <c:ext xmlns:c16="http://schemas.microsoft.com/office/drawing/2014/chart" uri="{C3380CC4-5D6E-409C-BE32-E72D297353CC}">
              <c16:uniqueId val="{00000006-892A-4BFE-BEED-6C39412DA2C1}"/>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2.66</c:v>
                </c:pt>
                <c:pt idx="2">
                  <c:v>#N/A</c:v>
                </c:pt>
                <c:pt idx="3">
                  <c:v>3.61</c:v>
                </c:pt>
                <c:pt idx="4">
                  <c:v>#N/A</c:v>
                </c:pt>
                <c:pt idx="5">
                  <c:v>5.28</c:v>
                </c:pt>
                <c:pt idx="6">
                  <c:v>#N/A</c:v>
                </c:pt>
                <c:pt idx="7">
                  <c:v>4.13</c:v>
                </c:pt>
                <c:pt idx="8">
                  <c:v>#N/A</c:v>
                </c:pt>
                <c:pt idx="9">
                  <c:v>5.37</c:v>
                </c:pt>
              </c:numCache>
            </c:numRef>
          </c:val>
          <c:extLst>
            <c:ext xmlns:c16="http://schemas.microsoft.com/office/drawing/2014/chart" uri="{C3380CC4-5D6E-409C-BE32-E72D297353CC}">
              <c16:uniqueId val="{00000007-892A-4BFE-BEED-6C39412DA2C1}"/>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7.77</c:v>
                </c:pt>
                <c:pt idx="2">
                  <c:v>#N/A</c:v>
                </c:pt>
                <c:pt idx="3">
                  <c:v>7.38</c:v>
                </c:pt>
                <c:pt idx="4">
                  <c:v>#N/A</c:v>
                </c:pt>
                <c:pt idx="5">
                  <c:v>7.51</c:v>
                </c:pt>
                <c:pt idx="6">
                  <c:v>#N/A</c:v>
                </c:pt>
                <c:pt idx="7">
                  <c:v>8.32</c:v>
                </c:pt>
                <c:pt idx="8">
                  <c:v>#N/A</c:v>
                </c:pt>
                <c:pt idx="9">
                  <c:v>9.9700000000000006</c:v>
                </c:pt>
              </c:numCache>
            </c:numRef>
          </c:val>
          <c:extLst>
            <c:ext xmlns:c16="http://schemas.microsoft.com/office/drawing/2014/chart" uri="{C3380CC4-5D6E-409C-BE32-E72D297353CC}">
              <c16:uniqueId val="{00000008-892A-4BFE-BEED-6C39412DA2C1}"/>
            </c:ext>
          </c:extLst>
        </c:ser>
        <c:ser>
          <c:idx val="9"/>
          <c:order val="9"/>
          <c:tx>
            <c:strRef>
              <c:f>[1]データシート!$A$36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15.78</c:v>
                </c:pt>
                <c:pt idx="2">
                  <c:v>#N/A</c:v>
                </c:pt>
                <c:pt idx="3">
                  <c:v>17.34</c:v>
                </c:pt>
                <c:pt idx="4">
                  <c:v>#N/A</c:v>
                </c:pt>
                <c:pt idx="5">
                  <c:v>18.399999999999999</c:v>
                </c:pt>
                <c:pt idx="6">
                  <c:v>#N/A</c:v>
                </c:pt>
                <c:pt idx="7">
                  <c:v>19.77</c:v>
                </c:pt>
                <c:pt idx="8">
                  <c:v>#N/A</c:v>
                </c:pt>
                <c:pt idx="9">
                  <c:v>22.13</c:v>
                </c:pt>
              </c:numCache>
            </c:numRef>
          </c:val>
          <c:extLst>
            <c:ext xmlns:c16="http://schemas.microsoft.com/office/drawing/2014/chart" uri="{C3380CC4-5D6E-409C-BE32-E72D297353CC}">
              <c16:uniqueId val="{00000009-892A-4BFE-BEED-6C39412DA2C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1215</c:v>
                </c:pt>
                <c:pt idx="5">
                  <c:v>1231</c:v>
                </c:pt>
                <c:pt idx="8">
                  <c:v>1238</c:v>
                </c:pt>
                <c:pt idx="11">
                  <c:v>1211</c:v>
                </c:pt>
                <c:pt idx="14">
                  <c:v>1217</c:v>
                </c:pt>
              </c:numCache>
            </c:numRef>
          </c:val>
          <c:extLst>
            <c:ext xmlns:c16="http://schemas.microsoft.com/office/drawing/2014/chart" uri="{C3380CC4-5D6E-409C-BE32-E72D297353CC}">
              <c16:uniqueId val="{00000000-CB86-412C-AC33-923141F2BB06}"/>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CB86-412C-AC33-923141F2BB06}"/>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135</c:v>
                </c:pt>
                <c:pt idx="3">
                  <c:v>125</c:v>
                </c:pt>
                <c:pt idx="6">
                  <c:v>124</c:v>
                </c:pt>
                <c:pt idx="9">
                  <c:v>124</c:v>
                </c:pt>
                <c:pt idx="12">
                  <c:v>108</c:v>
                </c:pt>
              </c:numCache>
            </c:numRef>
          </c:val>
          <c:extLst>
            <c:ext xmlns:c16="http://schemas.microsoft.com/office/drawing/2014/chart" uri="{C3380CC4-5D6E-409C-BE32-E72D297353CC}">
              <c16:uniqueId val="{00000002-CB86-412C-AC33-923141F2BB06}"/>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6</c:v>
                </c:pt>
                <c:pt idx="3">
                  <c:v>25</c:v>
                </c:pt>
                <c:pt idx="6">
                  <c:v>27</c:v>
                </c:pt>
                <c:pt idx="9">
                  <c:v>33</c:v>
                </c:pt>
                <c:pt idx="12">
                  <c:v>99</c:v>
                </c:pt>
              </c:numCache>
            </c:numRef>
          </c:val>
          <c:extLst>
            <c:ext xmlns:c16="http://schemas.microsoft.com/office/drawing/2014/chart" uri="{C3380CC4-5D6E-409C-BE32-E72D297353CC}">
              <c16:uniqueId val="{00000003-CB86-412C-AC33-923141F2BB06}"/>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386</c:v>
                </c:pt>
                <c:pt idx="3">
                  <c:v>267</c:v>
                </c:pt>
                <c:pt idx="6">
                  <c:v>256</c:v>
                </c:pt>
                <c:pt idx="9">
                  <c:v>160</c:v>
                </c:pt>
                <c:pt idx="12">
                  <c:v>141</c:v>
                </c:pt>
              </c:numCache>
            </c:numRef>
          </c:val>
          <c:extLst>
            <c:ext xmlns:c16="http://schemas.microsoft.com/office/drawing/2014/chart" uri="{C3380CC4-5D6E-409C-BE32-E72D297353CC}">
              <c16:uniqueId val="{00000004-CB86-412C-AC33-923141F2BB06}"/>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86-412C-AC33-923141F2BB06}"/>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86-412C-AC33-923141F2BB06}"/>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1299</c:v>
                </c:pt>
                <c:pt idx="3">
                  <c:v>1256</c:v>
                </c:pt>
                <c:pt idx="6">
                  <c:v>1273</c:v>
                </c:pt>
                <c:pt idx="9">
                  <c:v>1372</c:v>
                </c:pt>
                <c:pt idx="12">
                  <c:v>1394</c:v>
                </c:pt>
              </c:numCache>
            </c:numRef>
          </c:val>
          <c:extLst>
            <c:ext xmlns:c16="http://schemas.microsoft.com/office/drawing/2014/chart" uri="{C3380CC4-5D6E-409C-BE32-E72D297353CC}">
              <c16:uniqueId val="{00000007-CB86-412C-AC33-923141F2BB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612</c:v>
                </c:pt>
                <c:pt idx="2">
                  <c:v>#N/A</c:v>
                </c:pt>
                <c:pt idx="3">
                  <c:v>#N/A</c:v>
                </c:pt>
                <c:pt idx="4">
                  <c:v>442</c:v>
                </c:pt>
                <c:pt idx="5">
                  <c:v>#N/A</c:v>
                </c:pt>
                <c:pt idx="6">
                  <c:v>#N/A</c:v>
                </c:pt>
                <c:pt idx="7">
                  <c:v>442</c:v>
                </c:pt>
                <c:pt idx="8">
                  <c:v>#N/A</c:v>
                </c:pt>
                <c:pt idx="9">
                  <c:v>#N/A</c:v>
                </c:pt>
                <c:pt idx="10">
                  <c:v>478</c:v>
                </c:pt>
                <c:pt idx="11">
                  <c:v>#N/A</c:v>
                </c:pt>
                <c:pt idx="12">
                  <c:v>#N/A</c:v>
                </c:pt>
                <c:pt idx="13">
                  <c:v>525</c:v>
                </c:pt>
                <c:pt idx="14">
                  <c:v>#N/A</c:v>
                </c:pt>
              </c:numCache>
            </c:numRef>
          </c:val>
          <c:smooth val="0"/>
          <c:extLst>
            <c:ext xmlns:c16="http://schemas.microsoft.com/office/drawing/2014/chart" uri="{C3380CC4-5D6E-409C-BE32-E72D297353CC}">
              <c16:uniqueId val="{00000008-CB86-412C-AC33-923141F2BB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11618</c:v>
                </c:pt>
                <c:pt idx="5">
                  <c:v>11568</c:v>
                </c:pt>
                <c:pt idx="8">
                  <c:v>11620</c:v>
                </c:pt>
                <c:pt idx="11">
                  <c:v>11348</c:v>
                </c:pt>
                <c:pt idx="14">
                  <c:v>11154</c:v>
                </c:pt>
              </c:numCache>
            </c:numRef>
          </c:val>
          <c:extLst>
            <c:ext xmlns:c16="http://schemas.microsoft.com/office/drawing/2014/chart" uri="{C3380CC4-5D6E-409C-BE32-E72D297353CC}">
              <c16:uniqueId val="{00000000-6045-41BB-9B0F-0845DF887734}"/>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1950</c:v>
                </c:pt>
                <c:pt idx="5">
                  <c:v>1837</c:v>
                </c:pt>
                <c:pt idx="8">
                  <c:v>1739</c:v>
                </c:pt>
                <c:pt idx="11">
                  <c:v>1618</c:v>
                </c:pt>
                <c:pt idx="14">
                  <c:v>1423</c:v>
                </c:pt>
              </c:numCache>
            </c:numRef>
          </c:val>
          <c:extLst>
            <c:ext xmlns:c16="http://schemas.microsoft.com/office/drawing/2014/chart" uri="{C3380CC4-5D6E-409C-BE32-E72D297353CC}">
              <c16:uniqueId val="{00000001-6045-41BB-9B0F-0845DF887734}"/>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4080</c:v>
                </c:pt>
                <c:pt idx="5">
                  <c:v>3919</c:v>
                </c:pt>
                <c:pt idx="8">
                  <c:v>3853</c:v>
                </c:pt>
                <c:pt idx="11">
                  <c:v>3849</c:v>
                </c:pt>
                <c:pt idx="14">
                  <c:v>3964</c:v>
                </c:pt>
              </c:numCache>
            </c:numRef>
          </c:val>
          <c:extLst>
            <c:ext xmlns:c16="http://schemas.microsoft.com/office/drawing/2014/chart" uri="{C3380CC4-5D6E-409C-BE32-E72D297353CC}">
              <c16:uniqueId val="{00000002-6045-41BB-9B0F-0845DF887734}"/>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45-41BB-9B0F-0845DF887734}"/>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45-41BB-9B0F-0845DF887734}"/>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5-6045-41BB-9B0F-0845DF887734}"/>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0</c:v>
                </c:pt>
                <c:pt idx="3">
                  <c:v>7</c:v>
                </c:pt>
                <c:pt idx="6">
                  <c:v>348</c:v>
                </c:pt>
                <c:pt idx="9">
                  <c:v>349</c:v>
                </c:pt>
                <c:pt idx="12">
                  <c:v>474</c:v>
                </c:pt>
              </c:numCache>
            </c:numRef>
          </c:val>
          <c:extLst>
            <c:ext xmlns:c16="http://schemas.microsoft.com/office/drawing/2014/chart" uri="{C3380CC4-5D6E-409C-BE32-E72D297353CC}">
              <c16:uniqueId val="{00000006-6045-41BB-9B0F-0845DF887734}"/>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1541</c:v>
                </c:pt>
                <c:pt idx="3">
                  <c:v>1503</c:v>
                </c:pt>
                <c:pt idx="6">
                  <c:v>1466</c:v>
                </c:pt>
                <c:pt idx="9">
                  <c:v>1412</c:v>
                </c:pt>
                <c:pt idx="12">
                  <c:v>1315</c:v>
                </c:pt>
              </c:numCache>
            </c:numRef>
          </c:val>
          <c:extLst>
            <c:ext xmlns:c16="http://schemas.microsoft.com/office/drawing/2014/chart" uri="{C3380CC4-5D6E-409C-BE32-E72D297353CC}">
              <c16:uniqueId val="{00000007-6045-41BB-9B0F-0845DF887734}"/>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1709</c:v>
                </c:pt>
                <c:pt idx="3">
                  <c:v>1626</c:v>
                </c:pt>
                <c:pt idx="6">
                  <c:v>1521</c:v>
                </c:pt>
                <c:pt idx="9">
                  <c:v>1178</c:v>
                </c:pt>
                <c:pt idx="12">
                  <c:v>891</c:v>
                </c:pt>
              </c:numCache>
            </c:numRef>
          </c:val>
          <c:extLst>
            <c:ext xmlns:c16="http://schemas.microsoft.com/office/drawing/2014/chart" uri="{C3380CC4-5D6E-409C-BE32-E72D297353CC}">
              <c16:uniqueId val="{00000008-6045-41BB-9B0F-0845DF887734}"/>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1609</c:v>
                </c:pt>
                <c:pt idx="3">
                  <c:v>1518</c:v>
                </c:pt>
                <c:pt idx="6">
                  <c:v>1398</c:v>
                </c:pt>
                <c:pt idx="9">
                  <c:v>1285</c:v>
                </c:pt>
                <c:pt idx="12">
                  <c:v>1153</c:v>
                </c:pt>
              </c:numCache>
            </c:numRef>
          </c:val>
          <c:extLst>
            <c:ext xmlns:c16="http://schemas.microsoft.com/office/drawing/2014/chart" uri="{C3380CC4-5D6E-409C-BE32-E72D297353CC}">
              <c16:uniqueId val="{00000009-6045-41BB-9B0F-0845DF887734}"/>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13968</c:v>
                </c:pt>
                <c:pt idx="3">
                  <c:v>13994</c:v>
                </c:pt>
                <c:pt idx="6">
                  <c:v>14215</c:v>
                </c:pt>
                <c:pt idx="9">
                  <c:v>14011</c:v>
                </c:pt>
                <c:pt idx="12">
                  <c:v>13685</c:v>
                </c:pt>
              </c:numCache>
            </c:numRef>
          </c:val>
          <c:extLst>
            <c:ext xmlns:c16="http://schemas.microsoft.com/office/drawing/2014/chart" uri="{C3380CC4-5D6E-409C-BE32-E72D297353CC}">
              <c16:uniqueId val="{0000000A-6045-41BB-9B0F-0845DF88773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1181</c:v>
                </c:pt>
                <c:pt idx="2">
                  <c:v>#N/A</c:v>
                </c:pt>
                <c:pt idx="3">
                  <c:v>#N/A</c:v>
                </c:pt>
                <c:pt idx="4">
                  <c:v>1327</c:v>
                </c:pt>
                <c:pt idx="5">
                  <c:v>#N/A</c:v>
                </c:pt>
                <c:pt idx="6">
                  <c:v>#N/A</c:v>
                </c:pt>
                <c:pt idx="7">
                  <c:v>1739</c:v>
                </c:pt>
                <c:pt idx="8">
                  <c:v>#N/A</c:v>
                </c:pt>
                <c:pt idx="9">
                  <c:v>#N/A</c:v>
                </c:pt>
                <c:pt idx="10">
                  <c:v>1422</c:v>
                </c:pt>
                <c:pt idx="11">
                  <c:v>#N/A</c:v>
                </c:pt>
                <c:pt idx="12">
                  <c:v>#N/A</c:v>
                </c:pt>
                <c:pt idx="13">
                  <c:v>979</c:v>
                </c:pt>
                <c:pt idx="14">
                  <c:v>#N/A</c:v>
                </c:pt>
              </c:numCache>
            </c:numRef>
          </c:val>
          <c:smooth val="0"/>
          <c:extLst>
            <c:ext xmlns:c16="http://schemas.microsoft.com/office/drawing/2014/chart" uri="{C3380CC4-5D6E-409C-BE32-E72D297353CC}">
              <c16:uniqueId val="{0000000B-6045-41BB-9B0F-0845DF88773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1924</c:v>
                </c:pt>
                <c:pt idx="1">
                  <c:v>1902</c:v>
                </c:pt>
                <c:pt idx="2">
                  <c:v>1722</c:v>
                </c:pt>
              </c:numCache>
            </c:numRef>
          </c:val>
          <c:extLst>
            <c:ext xmlns:c16="http://schemas.microsoft.com/office/drawing/2014/chart" uri="{C3380CC4-5D6E-409C-BE32-E72D297353CC}">
              <c16:uniqueId val="{00000000-6F1F-40C7-847D-06DB0337567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1241</c:v>
                </c:pt>
                <c:pt idx="1">
                  <c:v>1242</c:v>
                </c:pt>
                <c:pt idx="2">
                  <c:v>1242</c:v>
                </c:pt>
              </c:numCache>
            </c:numRef>
          </c:val>
          <c:extLst>
            <c:ext xmlns:c16="http://schemas.microsoft.com/office/drawing/2014/chart" uri="{C3380CC4-5D6E-409C-BE32-E72D297353CC}">
              <c16:uniqueId val="{00000001-6F1F-40C7-847D-06DB0337567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650</c:v>
                </c:pt>
                <c:pt idx="1">
                  <c:v>643</c:v>
                </c:pt>
                <c:pt idx="2">
                  <c:v>693</c:v>
                </c:pt>
              </c:numCache>
            </c:numRef>
          </c:val>
          <c:extLst>
            <c:ext xmlns:c16="http://schemas.microsoft.com/office/drawing/2014/chart" uri="{C3380CC4-5D6E-409C-BE32-E72D297353CC}">
              <c16:uniqueId val="{00000002-6F1F-40C7-847D-06DB033756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{62A2F6D9-5A48-4E30-92BD-B2250EA47664}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6A2-4FAD-9AAD-775B1A6A95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{D7D0B7B0-4176-480B-8BF7-D685442CB952}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A2-4FAD-9AAD-775B1A6A95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{E97D62AD-E6F2-495C-94BF-7078D07719CB}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A2-4FAD-9AAD-775B1A6A95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{44E13BAA-76A7-4727-91E9-5DF1739C153D}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A2-4FAD-9AAD-775B1A6A95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{6AF6FB2F-2900-487A-A1D4-AD72AA44F6F6}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A2-4FAD-9AAD-775B1A6A9565}"/>
                </c:ext>
              </c:extLst>
            </c:dLbl>
            <c:dLbl>
              <c:idx val="8"/>
              <c:layout>
                <c:manualLayout>
                  <c:x val="-1.9893117259403133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{5FBFE1B7-BE4A-48E4-9478-5BD2EA97A069}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6A2-4FAD-9AAD-775B1A6A956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{ADF79043-7653-40E3-9141-D66EAF1E884B}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6A2-4FAD-9AAD-775B1A6A956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{74CA0E54-5591-4601-A52A-10261D48338A}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6A2-4FAD-9AAD-775B1A6A956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{913AF828-7D27-4607-9C59-362848600BA4}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6A2-4FAD-9AAD-775B1A6A95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57.2</c:v>
                </c:pt>
                <c:pt idx="16">
                  <c:v>58</c:v>
                </c:pt>
                <c:pt idx="24">
                  <c:v>75.5</c:v>
                </c:pt>
                <c:pt idx="32">
                  <c:v>76.5</c:v>
                </c:pt>
              </c:numCache>
            </c:numRef>
          </c:xVal>
          <c:yVal>
            <c:numRef>
              <c:f>公会計指標分析・財政指標組合せ分析表!$BP$51:$DC$51</c:f>
              <c:numCache>
                <c:formatCode>#,##0.0;"▲ "#,##0.0</c:formatCode>
                <c:ptCount val="40"/>
                <c:pt idx="8">
                  <c:v>20.399999999999999</c:v>
                </c:pt>
                <c:pt idx="16">
                  <c:v>26.5</c:v>
                </c:pt>
                <c:pt idx="24">
                  <c:v>21.4</c:v>
                </c:pt>
                <c:pt idx="32">
                  <c:v>14.7</c:v>
                </c:pt>
              </c:numCache>
            </c:numRef>
          </c:yVal>
          <c:smooth val="0"/>
          <c:extLst>
            <c:ext xmlns:c16="http://schemas.microsoft.com/office/drawing/2014/chart" uri="{C3380CC4-5D6E-409C-BE32-E72D297353CC}">
              <c16:uniqueId val="{00000009-36A2-4FAD-9AAD-775B1A6A95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{5EE303E2-DF75-4A1D-BEDD-EDC7BB6F5549}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6A2-4FAD-9AAD-775B1A6A956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{7370157B-E999-4972-B0BF-449613E7671F}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A2-4FAD-9AAD-775B1A6A95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{0CDB6F08-F56E-4817-8699-3A5D795A9A44}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A2-4FAD-9AAD-775B1A6A95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{5B65B329-FA93-4E26-B1DB-B4AA6F4452B8}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A2-4FAD-9AAD-775B1A6A95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{9FFC06F0-C76A-4D74-AC40-2A6E2FEA77BD}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A2-4FAD-9AAD-775B1A6A9565}"/>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{0E35F295-4F3C-43F5-B062-D6F0800C3209}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6A2-4FAD-9AAD-775B1A6A9565}"/>
                </c:ext>
              </c:extLst>
            </c:dLbl>
            <c:dLbl>
              <c:idx val="16"/>
              <c:layout>
                <c:manualLayout>
                  <c:x val="-1.2252083210169101E-2"/>
                  <c:y val="0"/>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{3A9214C3-8C06-4DA6-A144-F3D95A1B51ED}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6A2-4FAD-9AAD-775B1A6A9565}"/>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{FD4D6D6A-F777-4C1C-ADB4-2766A02F1C91}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6A2-4FAD-9AAD-775B1A6A9565}"/>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{DFC11F03-E943-48FE-97E5-02BAFD3DA0B4}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6A2-4FAD-9AAD-775B1A6A95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36A2-4FAD-9AAD-775B1A6A9565}"/>
            </c:ext>
          </c:extLst>
        </c:ser>
        <c:dLbls>
          <c:showLegendKey val="0"/>
          <c:showVal val="1"/>
          <c:showCatName val="0"/>
          <c:showSerName val="0"/>
          <c:showPercent val="0"/>
          <c:showBubbleSize val="0"/>
        </c:dLbls>
        <c:axId val="46179840"/>
        <c:axId val="46181760"/>
      </c:scatterChart>
      <c:valAx>
        <c:axId val="46179840"/>
        <c:scaling>
          <c:orientation val="minMax"/>
          <c:max val="79"/>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{1DAA38E9-1AF0-4CDD-85E8-7A620E64B581}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2FE-4DD4-8D95-A3DA32BB94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{E9C5E4FD-11E8-47C1-B604-F402F2E0017F}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FE-4DD4-8D95-A3DA32BB94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{481F260C-3116-40FF-8D28-3589808555FD}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FE-4DD4-8D95-A3DA32BB94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{370DF881-5D65-45F7-BC4D-F58A2F036D2A}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FE-4DD4-8D95-A3DA32BB94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{DD06CE16-41CB-450B-8455-EF6987AC18BB}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FE-4DD4-8D95-A3DA32BB941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{537B3C5C-0DFA-49B8-BCD9-7E4ACD4B0DDA}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2FE-4DD4-8D95-A3DA32BB941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{D3DFAA77-FC12-486A-A4E3-E755D1844AB6}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2FE-4DD4-8D95-A3DA32BB941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{E1C44E50-526C-45CD-9C05-568A32D3E898}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2FE-4DD4-8D95-A3DA32BB941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{39B31A58-7376-444F-8332-1182381DD88D}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2FE-4DD4-8D95-A3DA32BB94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c:v>
                </c:pt>
                <c:pt idx="16">
                  <c:v>7.7</c:v>
                </c:pt>
                <c:pt idx="24">
                  <c:v>6.9</c:v>
                </c:pt>
                <c:pt idx="32">
                  <c:v>7.2</c:v>
                </c:pt>
              </c:numCache>
            </c:numRef>
          </c:xVal>
          <c:yVal>
            <c:numRef>
              <c:f>公会計指標分析・財政指標組合せ分析表!$BP$73:$DC$73</c:f>
              <c:numCache>
                <c:formatCode>#,##0.0;"▲ "#,##0.0</c:formatCode>
                <c:ptCount val="40"/>
                <c:pt idx="0">
                  <c:v>18.8</c:v>
                </c:pt>
                <c:pt idx="8">
                  <c:v>20.399999999999999</c:v>
                </c:pt>
                <c:pt idx="16">
                  <c:v>26.5</c:v>
                </c:pt>
                <c:pt idx="24">
                  <c:v>21.4</c:v>
                </c:pt>
                <c:pt idx="32">
                  <c:v>14.7</c:v>
                </c:pt>
              </c:numCache>
            </c:numRef>
          </c:yVal>
          <c:smooth val="0"/>
          <c:extLst>
            <c:ext xmlns:c16="http://schemas.microsoft.com/office/drawing/2014/chart" uri="{C3380CC4-5D6E-409C-BE32-E72D297353CC}">
              <c16:uniqueId val="{00000009-92FE-4DD4-8D95-A3DA32BB941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{9BD5DFA1-2565-4B15-B8DA-B1D0D096EA26}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2FE-4DD4-8D95-A3DA32BB941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{6E6E54AB-6A49-4DA3-9AAE-CC784CFCB52B}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FE-4DD4-8D95-A3DA32BB94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{14D35E74-74D4-42F3-AD19-8CA497526522}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FE-4DD4-8D95-A3DA32BB94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{93C5A85E-203F-4715-9215-F7EF443FA99A}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FE-4DD4-8D95-A3DA32BB94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{7F6F51E2-F815-414F-84B6-1AD11EDF71B3}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FE-4DD4-8D95-A3DA32BB941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{1F1F216A-A425-499B-9BA1-31E6CB5BECB6}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2FE-4DD4-8D95-A3DA32BB9413}"/>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{BD55DCDC-1729-4E3C-9AB5-E1B8BB5D32E1}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2FE-4DD4-8D95-A3DA32BB9413}"/>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{2361FD2F-6C1F-4637-9A3E-55E18126A930}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2FE-4DD4-8D95-A3DA32BB941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{34537D74-0384-4D78-B71E-534E59DAF837}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2FE-4DD4-8D95-A3DA32BB94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92FE-4DD4-8D95-A3DA32BB9413}"/>
            </c:ext>
          </c:extLst>
        </c:ser>
        <c:dLbls>
          <c:showLegendKey val="0"/>
          <c:showVal val="1"/>
          <c:showCatName val="0"/>
          <c:showSerName val="0"/>
          <c:showPercent val="0"/>
          <c:showBubbleSize val="0"/>
        </c:dLbls>
        <c:axId val="84219776"/>
        <c:axId val="84234240"/>
      </c:scatterChart>
      <c:valAx>
        <c:axId val="84219776"/>
        <c:scaling>
          <c:orientation val="minMax"/>
          <c:max val="8.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7481153C-EADF-4EC1-9CB6-D862D46FD925}"/>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28FF038C-E395-467A-9A10-17E386F1BC22}"/>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F519F73D-8663-4C66-8DD4-00719C95B154}"/>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BAFD96B8-DEE6-485C-8F66-B7B29FEC5255}"/>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162D1EFB-BC30-42F7-BBCC-E011B84745F4}"/>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8E495E6E-744C-46BA-8290-489902DD7DFF}"/>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8D3B8355-DC5E-408C-AE0B-F601BA863E46}"/>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119B6518-7B97-4960-A371-782AFB7E729F}"/>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50110EC4-6A4D-40DB-A373-A32839D6213E}"/>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10CCD5A3-B938-4714-BC2F-E405AC97618A}"/>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C2681D6A-FFDB-4364-9292-4CA4CBEEA5EE}"/>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9B98692-6679-43B0-AAB7-26D953E7D1D7}"/>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4B61B1AD-4EEF-4E92-A261-DCAF9DCC9FF5}"/>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F16B0ACF-9150-4B9F-B82C-7BC1281BA2E7}"/>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D16D7D7A-8BE4-4DC9-86D3-074FC891992A}"/>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1C4CB499-6E8F-41F3-B582-2F8F9927279B}"/>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71CEE117-1E12-41A3-A49E-A429C137E233}"/>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2CE230D7-0065-4952-BC19-5DA4A32031FF}"/>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D6D01A36-56DE-42FE-B766-5CBAC66CDC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F1B72BC4-1BDC-433D-9B71-63706E6B4B1C}"/>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9BCCE147-95A3-4986-9E03-7945AAC66DDC}"/>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臨時財政対策債や公共事業等債などの元利償還額の増により「元利償還金」が増加したことや、長与・時津環境施設組合が起こした起債の元利償還金の増により「組合等が起こした地方債の元利償還金に対する負担金等」が増加したことなどが主な要因となり、「実質公債費比率の分子」は昨年度より</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525</a:t>
          </a:r>
          <a:r>
            <a:rPr kumimoji="1" lang="ja-JP" altLang="en-US" sz="1400">
              <a:latin typeface="ＭＳ ゴシック" pitchFamily="49" charset="-128"/>
              <a:ea typeface="ＭＳ ゴシック" pitchFamily="49" charset="-128"/>
            </a:rPr>
            <a:t>百万円となっている。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8CEE439C-8423-4309-BA19-A35F794E3FAA}"/>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8FAE018B-2EEA-4AD8-A4AF-382BFEC2676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34878627-FE57-4133-9FE4-F0073919FD1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494A1F6-FEE4-41D7-932D-6EC207298671}"/>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本町においては満期一括償還地方債の利用をしていない。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E51A7428-F346-4C7A-B25A-31D41C194F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B57BA787-21E3-4E6D-8653-F4808024122B}"/>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AF3A6C34-B768-4340-ABE5-F0F4B826354F}"/>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C1C66067-059C-4839-90A9-D17866B6ACA3}"/>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DCC56362-A063-4976-A816-328BF9127D7A}"/>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6F83DD9E-353B-45A2-A8DA-C7809D958257}"/>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770D0A75-45D4-4C5A-BE4A-9E3175A928F2}"/>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BB95D0DB-1311-4FEA-AC4F-FAAEE125A4CD}"/>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58C25E89-7083-463E-9BA7-7A471344BBB1}"/>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C6FC913C-6758-4870-8235-93BC460E7376}"/>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8E0B2F5A-A695-4781-A161-9E2788E06757}"/>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C42C72F0-B8A9-43B4-9005-58E368284E25}"/>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7BC84371-4B3A-48FB-A0DC-A5389B56F3B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ED3079B4-3DB4-4ECA-8EDA-B05E7EFF8DE6}"/>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29D365C1-4618-433A-8570-F1CF9A25255A}"/>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B91D6609-0ED6-4D44-B0A9-41274478883C}"/>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17A52AC7-7353-4B4A-873C-837A605FB535}"/>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124F85F3-4DDD-421F-AF97-A082A745F20D}"/>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FFF1D1C5-DFD3-4F75-B15F-DF307CD978D7}"/>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9D0489BA-2A88-44FE-A666-BDB95FCE32CA}"/>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E7507DE2-A0E0-4F35-B6A2-47D966955ADD}"/>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6B81A4F3-46B4-4573-AE33-D16F5B6D4DB2}"/>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将来負担額は</a:t>
          </a:r>
          <a:r>
            <a:rPr kumimoji="1" lang="en-US" altLang="ja-JP" sz="1400">
              <a:latin typeface="ＭＳ ゴシック" pitchFamily="49" charset="-128"/>
              <a:ea typeface="ＭＳ ゴシック" pitchFamily="49" charset="-128"/>
            </a:rPr>
            <a:t>17,520</a:t>
          </a:r>
          <a:r>
            <a:rPr kumimoji="1" lang="ja-JP" altLang="en-US" sz="1400">
              <a:latin typeface="ＭＳ ゴシック" pitchFamily="49" charset="-128"/>
              <a:ea typeface="ＭＳ ゴシック" pitchFamily="49" charset="-128"/>
            </a:rPr>
            <a:t>百万円となり、昨年度よりも減少している。</a:t>
          </a:r>
        </a:p>
        <a:p>
          <a:r>
            <a:rPr kumimoji="1" lang="ja-JP" altLang="en-US" sz="1400">
              <a:latin typeface="ＭＳ ゴシック" pitchFamily="49" charset="-128"/>
              <a:ea typeface="ＭＳ ゴシック" pitchFamily="49" charset="-128"/>
            </a:rPr>
            <a:t>　その主な要因として、地方債の償還額が発行額を上回ったことによる「一般会計等に係る地方債の現在高」の減、公営企業債の地方債残高の減少や下水道事業の経費の算定方法が変更になったことに伴う「公営企業債等繰入見込額」の減や、土地開発公社の保有用地を買い戻したことによる「債務負担行為に基づく支出予定額」の減などが挙げられる。</a:t>
          </a:r>
        </a:p>
        <a:p>
          <a:r>
            <a:rPr kumimoji="1" lang="ja-JP" altLang="en-US" sz="1400">
              <a:latin typeface="ＭＳ ゴシック" pitchFamily="49" charset="-128"/>
              <a:ea typeface="ＭＳ ゴシック" pitchFamily="49" charset="-128"/>
            </a:rPr>
            <a:t>　充当可能財源等については、「充当可能基金」が増加したものの「充当可能特定歳入」及び「基準財政需要額算入見込額」の減少により△</a:t>
          </a:r>
          <a:r>
            <a:rPr kumimoji="1" lang="en-US" altLang="ja-JP" sz="1400">
              <a:latin typeface="ＭＳ ゴシック" pitchFamily="49" charset="-128"/>
              <a:ea typeface="ＭＳ ゴシック" pitchFamily="49" charset="-128"/>
            </a:rPr>
            <a:t>274</a:t>
          </a:r>
          <a:r>
            <a:rPr kumimoji="1" lang="ja-JP" altLang="en-US" sz="1400">
              <a:latin typeface="ＭＳ ゴシック" pitchFamily="49" charset="-128"/>
              <a:ea typeface="ＭＳ ゴシック" pitchFamily="49" charset="-128"/>
            </a:rPr>
            <a:t>百万円の減となっている。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F060DF61-8654-4861-877C-8ADC226A20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D02672DC-CEC9-4405-ACE7-46DEC904747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858299FA-B39B-48C7-AFF8-F92EC3615E1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6A186969-4B9C-48FE-B36E-9FC5E2442FB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341A3EE1-799C-4290-BB2B-18809DE02A3E}"/>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CB05A97F-0A0D-4A58-B2BC-632B03E1FE92}"/>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9569DC5F-CCE8-498F-8DC7-1C20305ED663}"/>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長崎県長与町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CC9DD80E-D1A4-429B-AF13-85DB5595157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F922C098-817B-48D0-AA33-4109FBECAD71}"/>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1846AD3E-B57A-4247-BF9B-0F8C004C404A}"/>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2039FE89-E68E-41A3-BA3C-FFE4DB4D0DFE}"/>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「財政調整基金」については決算剰余により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百万円を積み立てている一方で、小中学校の空調機器整備事業などの財源不足に対応するため</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「教育振興基金」については図書購入の財源として</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百万円を充当した一方で、一般財源より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また「地域福祉ボランティア基金」については取り崩しせず</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百万円を積み立てているが、「ふるさとづくり基金」については</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百万円を取り崩し町制施行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周年記念事業へ充当している。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基金全体としては「財政調整基金」の取崩し額が大きかった影響で</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大型の建設事業や公共施設の更新費用等に対応するため、中長期的に基金残高は減少していく見込みである。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8615DB9D-A671-4512-BC4E-B0E8F7374832}"/>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37E65951-A1D8-4E9B-BDAA-945AF5C0A31C}"/>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9B6DE65F-BFF8-40C9-B1B1-0CEEAB2C308D}"/>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教育振興基金：教育、文化及びスポーツの振興を図る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ふるさとづくり基金：ふるさとづくり推進事業を円滑かつ効率的に行う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地域福祉ボランティア基金：地域福祉の向上を目指し、福祉活動・清掃活動の推進やボランティア活動の育成を図る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世紀ふれあい基金：青少年の健全育成を図る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国際交流基金：国際交流の推進を円滑に行う</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教育振興基金：図書購入の財源として</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百万円を充当した一方で、一般財源から</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百万円積み立てたことにより増加している。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ふるさとづくり基金：</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百万円を町制施行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周年記念事業へ充当したことにより減少している。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教育振興基金：義務教育施設の整備や図書購入の充当財源としながら、一定水準まで積み立てを行う予定である。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その他の基金：基金の設置目的に沿った経費の財源として充当する予定である。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54DD5CC9-91F4-4CC0-8E43-C476E4613B3F}"/>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791B9463-1F1A-473F-A8B8-BAD8A79A002D}"/>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80ABC927-5480-4A90-86DE-12628FA079FD}"/>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「財政調整基金」については決算剰余により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百万円を積み立てている一方で、小中学校の空調機器整備事業などの財源不足に対応するため</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百万円取り崩し、残高は</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区画整理事業や街路事業等の継続的な大型建設事業の財源として今後数年間は減少していくことが見込まれているが、突発的な財政需要や災害への備えのため、一定水準は維持していく方針である。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D4B1F650-3A49-4506-8940-9B784AA55BE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80AA076D-6F18-4E43-955D-E3504017A7BE}"/>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FA65F2D2-CE7C-43C0-B82E-6E244C6E1C6D}"/>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運用収益を積み立てたが百万円単位での増減はなかった。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区画整理事業や街路事業等の継続的な大型建設事業に伴う起債発行に備えて一定水準を維持しているが、当該事業に係る償還期間には取り崩し額が増加し、基金残高は減少していく見込みである。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81A13570-AD56-4351-9C0F-BCDEC06BDFD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41,925
41,792
28.73
13,121,070
12,151,278
766,014
7,676,869
13,685,480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有形固定資産原価償却率は増加の一途をたどっており、平成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年度時点における本町の数値は類似団体平均と比較して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ポイント高い状況にあり、平成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年度と比較して公共施設等の老朽化が進んでいる。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公共施設等総合管理計画に基づき、財政負担の平準化を図りながら戦略的な維持管理・修繕・更新を実施していく必要がある。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0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000-000043000000}"/>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000-000045000000}"/>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000-000047000000}"/>
            </a:ext>
          </a:extLst>
        </xdr:cNvPr>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54882</xdr:rowOff>
    </xdr:from>
    <xdr:to>
      <xdr:col>23</xdr:col>
      <xdr:colOff>136525</xdr:colOff>
      <xdr:row>28</xdr:row>
      <xdr:rowOff>156482</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6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77759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47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85725</xdr:rowOff>
    </xdr:from>
    <xdr:to>
      <xdr:col>19</xdr:col>
      <xdr:colOff>187325</xdr:colOff>
      <xdr:row>29</xdr:row>
      <xdr:rowOff>15875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105682</xdr:rowOff>
    </xdr:from>
    <xdr:to>
      <xdr:col>23</xdr:col>
      <xdr:colOff>85725</xdr:colOff>
      <xdr:row>28</xdr:row>
      <xdr:rowOff>136525</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4051300" y="5677807"/>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111125</xdr:rowOff>
    </xdr:from>
    <xdr:to>
      <xdr:col>15</xdr:col>
      <xdr:colOff>187325</xdr:colOff>
      <xdr:row>32</xdr:row>
      <xdr:rowOff>41275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136525</xdr:rowOff>
    </xdr:from>
    <xdr:to>
      <xdr:col>19</xdr:col>
      <xdr:colOff>136525</xdr:colOff>
      <xdr:row>31</xdr:row>
      <xdr:rowOff>161925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3289300" y="5708650"/>
          <a:ext cx="762000" cy="53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135799</xdr:rowOff>
    </xdr:from>
    <xdr:to>
      <xdr:col>11</xdr:col>
      <xdr:colOff>187325</xdr:colOff>
      <xdr:row>32</xdr:row>
      <xdr:rowOff>65949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161925</xdr:rowOff>
    </xdr:from>
    <xdr:to>
      <xdr:col>15</xdr:col>
      <xdr:colOff>136525</xdr:colOff>
      <xdr:row>32</xdr:row>
      <xdr:rowOff>15149</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2527300" y="6248400"/>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32402</xdr:rowOff>
    </xdr:from>
    <xdr:ext cx="405111" cy="259045"/>
    <xdr:sp macro="" textlink="">
      <xdr:nvSpPr>
        <xdr:cNvPr id="92" name="n_1mainValue有形固定資産減価償却率">
          <a:extLst>
            <a:ext uri="{FF2B5EF4-FFF2-40B4-BE49-F238E27FC236}">
              <a16:creationId xmlns:a16="http://schemas.microsoft.com/office/drawing/2014/main" id="{00000000-0008-0000-0000-00005C000000}"/>
            </a:ext>
          </a:extLst>
        </xdr:cNvPr>
        <xdr:cNvSpPr txBox="1"/>
      </xdr:nvSpPr>
      <xdr:spPr>
        <a:xfrm>
          <a:off x="3836044"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57802</xdr:rowOff>
    </xdr:from>
    <xdr:ext cx="405111" cy="259045"/>
    <xdr:sp macro="" textlink="">
      <xdr:nvSpPr>
        <xdr:cNvPr id="93" name="n_2mainValue有形固定資産減価償却率">
          <a:extLst>
            <a:ext uri="{FF2B5EF4-FFF2-40B4-BE49-F238E27FC236}">
              <a16:creationId xmlns:a16="http://schemas.microsoft.com/office/drawing/2014/main" id="{00000000-0008-0000-0000-00005D000000}"/>
            </a:ext>
          </a:extLst>
        </xdr:cNvPr>
        <xdr:cNvSpPr txBox="1"/>
      </xdr:nvSpPr>
      <xdr:spPr>
        <a:xfrm>
          <a:off x="308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94" name="n_3mainValue有形固定資産減価償却率">
          <a:extLst>
            <a:ext uri="{FF2B5EF4-FFF2-40B4-BE49-F238E27FC236}">
              <a16:creationId xmlns:a16="http://schemas.microsoft.com/office/drawing/2014/main" id="{00000000-0008-0000-0000-00005E000000}"/>
            </a:ext>
          </a:extLst>
        </xdr:cNvPr>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年度における債務償還比率は類似団体平均と比較して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ポイント低い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564.7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％となっており、平成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年度より改善が見られる。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これは当該年度の地方債償還額が発行額を上回ったことで将来負担額が減少したためと考えられる。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しかしながら令和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年度より地方債を財源とする大規模事業が控えているため、地方債残高の上昇により債務償還比率は増加することが見込まれる。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a:extLst>
            <a:ext uri="{FF2B5EF4-FFF2-40B4-BE49-F238E27FC236}">
              <a16:creationId xmlns:a16="http://schemas.microsoft.com/office/drawing/2014/main" id="{00000000-0008-0000-0000-00007A000000}"/>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a:extLst>
            <a:ext uri="{FF2B5EF4-FFF2-40B4-BE49-F238E27FC236}">
              <a16:creationId xmlns:a16="http://schemas.microsoft.com/office/drawing/2014/main" id="{00000000-0008-0000-0000-00007C000000}"/>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26" name="債務償還比率平均値テキスト">
          <a:extLst>
            <a:ext uri="{FF2B5EF4-FFF2-40B4-BE49-F238E27FC236}">
              <a16:creationId xmlns:a16="http://schemas.microsoft.com/office/drawing/2014/main" id="{00000000-0008-0000-0000-00007E000000}"/>
            </a:ext>
          </a:extLst>
        </xdr:cNvPr>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a:extLst>
            <a:ext uri="{FF2B5EF4-FFF2-40B4-BE49-F238E27FC236}">
              <a16:creationId xmlns:a16="http://schemas.microsoft.com/office/drawing/2014/main" id="{00000000-0008-0000-0000-00007F000000}"/>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55250</xdr:rowOff>
    </xdr:from>
    <xdr:to>
      <xdr:col>76</xdr:col>
      <xdr:colOff>73025</xdr:colOff>
      <xdr:row>31</xdr:row>
      <xdr:rowOff>156850</xdr:rowOff>
    </xdr:to>
    <xdr:sp macro="" textlink="">
      <xdr:nvSpPr>
        <xdr:cNvPr id="134" name="楕円 133">
          <a:extLst>
            <a:ext uri="{FF2B5EF4-FFF2-40B4-BE49-F238E27FC236}">
              <a16:creationId xmlns:a16="http://schemas.microsoft.com/office/drawing/2014/main" id="{00000000-0008-0000-0000-000086000000}"/>
            </a:ext>
          </a:extLst>
        </xdr:cNvPr>
        <xdr:cNvSpPr/>
      </xdr:nvSpPr>
      <xdr:spPr>
        <a:xfrm>
          <a:off x="14744700" y="61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33677</xdr:rowOff>
    </xdr:from>
    <xdr:ext cx="469744" cy="259045"/>
    <xdr:sp macro="" textlink="">
      <xdr:nvSpPr>
        <xdr:cNvPr id="135" name="債務償還比率該当値テキスト">
          <a:extLst>
            <a:ext uri="{FF2B5EF4-FFF2-40B4-BE49-F238E27FC236}">
              <a16:creationId xmlns:a16="http://schemas.microsoft.com/office/drawing/2014/main" id="{00000000-0008-0000-0000-000087000000}"/>
            </a:ext>
          </a:extLst>
        </xdr:cNvPr>
        <xdr:cNvSpPr txBox="1"/>
      </xdr:nvSpPr>
      <xdr:spPr>
        <a:xfrm>
          <a:off x="14846300" y="612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15006</xdr:rowOff>
    </xdr:from>
    <xdr:to>
      <xdr:col>72</xdr:col>
      <xdr:colOff>123825</xdr:colOff>
      <xdr:row>31</xdr:row>
      <xdr:rowOff>116606</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14033500" y="610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65806</xdr:rowOff>
    </xdr:from>
    <xdr:to>
      <xdr:col>76</xdr:col>
      <xdr:colOff>22225</xdr:colOff>
      <xdr:row>31</xdr:row>
      <xdr:rowOff>106050</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084300" y="6152281"/>
          <a:ext cx="711200" cy="4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8" name="n_1aveValue債務償還比率">
          <a:extLst>
            <a:ext uri="{FF2B5EF4-FFF2-40B4-BE49-F238E27FC236}">
              <a16:creationId xmlns:a16="http://schemas.microsoft.com/office/drawing/2014/main" id="{00000000-0008-0000-0000-00008A000000}"/>
            </a:ext>
          </a:extLst>
        </xdr:cNvPr>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133133</xdr:rowOff>
    </xdr:from>
    <xdr:ext cx="469744" cy="259045"/>
    <xdr:sp macro="" textlink="">
      <xdr:nvSpPr>
        <xdr:cNvPr id="139" name="n_1mainValue債務償還比率">
          <a:extLst>
            <a:ext uri="{FF2B5EF4-FFF2-40B4-BE49-F238E27FC236}">
              <a16:creationId xmlns:a16="http://schemas.microsoft.com/office/drawing/2014/main" id="{00000000-0008-0000-0000-00008B000000}"/>
            </a:ext>
          </a:extLst>
        </xdr:cNvPr>
        <xdr:cNvSpPr txBox="1"/>
      </xdr:nvSpPr>
      <xdr:spPr>
        <a:xfrm>
          <a:off x="13836727" y="587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00000000-0008-0000-0000-00008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0000000-0008-0000-0000-00008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41,925
41,792
28.73
13,121,070
12,151,278
766,014
7,676,869
13,685,480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90170</xdr:rowOff>
    </xdr:from>
    <xdr:to>
      <xdr:col>24</xdr:col>
      <xdr:colOff>114300</xdr:colOff>
      <xdr:row>40</xdr:row>
      <xdr:rowOff>20320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68597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97790</xdr:rowOff>
    </xdr:from>
    <xdr:to>
      <xdr:col>20</xdr:col>
      <xdr:colOff>38100</xdr:colOff>
      <xdr:row>40</xdr:row>
      <xdr:rowOff>27940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140970</xdr:rowOff>
    </xdr:from>
    <xdr:to>
      <xdr:col>24</xdr:col>
      <xdr:colOff>63500</xdr:colOff>
      <xdr:row>39</xdr:row>
      <xdr:rowOff>148590</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6827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141605</xdr:rowOff>
    </xdr:from>
    <xdr:to>
      <xdr:col>15</xdr:col>
      <xdr:colOff>101600</xdr:colOff>
      <xdr:row>39</xdr:row>
      <xdr:rowOff>71755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20955</xdr:rowOff>
    </xdr:from>
    <xdr:to>
      <xdr:col>19</xdr:col>
      <xdr:colOff>177800</xdr:colOff>
      <xdr:row>39</xdr:row>
      <xdr:rowOff>148590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70750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147320</xdr:rowOff>
    </xdr:from>
    <xdr:to>
      <xdr:col>10</xdr:col>
      <xdr:colOff>165100</xdr:colOff>
      <xdr:row>39</xdr:row>
      <xdr:rowOff>77470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20955</xdr:rowOff>
    </xdr:from>
    <xdr:to>
      <xdr:col>15</xdr:col>
      <xdr:colOff>50800</xdr:colOff>
      <xdr:row>39</xdr:row>
      <xdr:rowOff>26670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019300" y="67075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19067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5820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62882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100-000053000000}"/>
            </a:ext>
          </a:extLst>
        </xdr:cNvPr>
        <xdr:cNvSpPr txBox="1"/>
      </xdr:nvSpPr>
      <xdr:spPr>
        <a:xfrm>
          <a:off x="27057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68597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100-000054000000}"/>
            </a:ext>
          </a:extLst>
        </xdr:cNvPr>
        <xdr:cNvSpPr txBox="1"/>
      </xdr:nvSpPr>
      <xdr:spPr>
        <a:xfrm>
          <a:off x="1816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31847</xdr:rowOff>
    </xdr:from>
    <xdr:to>
      <xdr:col>55</xdr:col>
      <xdr:colOff>50800</xdr:colOff>
      <xdr:row>40</xdr:row>
      <xdr:rowOff>133447</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10426700" y="688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10274</xdr:rowOff>
    </xdr:from>
    <xdr:ext cx="469744" cy="259045"/>
    <xdr:sp macro="" textlink="">
      <xdr:nvSpPr>
        <xdr:cNvPr id="122" name="【道路】&#10;一人当たり延長該当値テキスト">
          <a:extLst>
            <a:ext uri="{FF2B5EF4-FFF2-40B4-BE49-F238E27FC236}">
              <a16:creationId xmlns:a16="http://schemas.microsoft.com/office/drawing/2014/main" id="{00000000-0008-0000-0100-00007A000000}"/>
            </a:ext>
          </a:extLst>
        </xdr:cNvPr>
        <xdr:cNvSpPr txBox="1"/>
      </xdr:nvSpPr>
      <xdr:spPr>
        <a:xfrm>
          <a:off x="10515600" y="686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34087</xdr:rowOff>
    </xdr:from>
    <xdr:to>
      <xdr:col>50</xdr:col>
      <xdr:colOff>165100</xdr:colOff>
      <xdr:row>40</xdr:row>
      <xdr:rowOff>135687</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588500" y="689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82647</xdr:rowOff>
    </xdr:from>
    <xdr:to>
      <xdr:col>55</xdr:col>
      <xdr:colOff>0</xdr:colOff>
      <xdr:row>40</xdr:row>
      <xdr:rowOff>84887</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flipV="1">
          <a:off x="9639300" y="6940647"/>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155519</xdr:rowOff>
    </xdr:from>
    <xdr:to>
      <xdr:col>46</xdr:col>
      <xdr:colOff>38100</xdr:colOff>
      <xdr:row>40</xdr:row>
      <xdr:rowOff>85669</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8699500" y="684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34869</xdr:rowOff>
    </xdr:from>
    <xdr:to>
      <xdr:col>50</xdr:col>
      <xdr:colOff>114300</xdr:colOff>
      <xdr:row>40</xdr:row>
      <xdr:rowOff>84887</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a:off x="8750300" y="6892869"/>
          <a:ext cx="889000" cy="5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150856</xdr:rowOff>
    </xdr:from>
    <xdr:to>
      <xdr:col>41</xdr:col>
      <xdr:colOff>101600</xdr:colOff>
      <xdr:row>40</xdr:row>
      <xdr:rowOff>81006</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7810500" y="68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30206</xdr:rowOff>
    </xdr:from>
    <xdr:to>
      <xdr:col>45</xdr:col>
      <xdr:colOff>177800</xdr:colOff>
      <xdr:row>40</xdr:row>
      <xdr:rowOff>34869</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a:off x="7861300" y="6888206"/>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a:extLst>
            <a:ext uri="{FF2B5EF4-FFF2-40B4-BE49-F238E27FC236}">
              <a16:creationId xmlns:a16="http://schemas.microsoft.com/office/drawing/2014/main" id="{00000000-0008-0000-0100-000081000000}"/>
            </a:ext>
          </a:extLst>
        </xdr:cNvPr>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a:extLst>
            <a:ext uri="{FF2B5EF4-FFF2-40B4-BE49-F238E27FC236}">
              <a16:creationId xmlns:a16="http://schemas.microsoft.com/office/drawing/2014/main" id="{00000000-0008-0000-0100-000082000000}"/>
            </a:ext>
          </a:extLst>
        </xdr:cNvPr>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a:extLst>
            <a:ext uri="{FF2B5EF4-FFF2-40B4-BE49-F238E27FC236}">
              <a16:creationId xmlns:a16="http://schemas.microsoft.com/office/drawing/2014/main" id="{00000000-0008-0000-0100-000083000000}"/>
            </a:ext>
          </a:extLst>
        </xdr:cNvPr>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126814</xdr:rowOff>
    </xdr:from>
    <xdr:ext cx="469744" cy="259045"/>
    <xdr:sp macro="" textlink="">
      <xdr:nvSpPr>
        <xdr:cNvPr id="132" name="n_1mainValue【道路】&#10;一人当たり延長">
          <a:extLst>
            <a:ext uri="{FF2B5EF4-FFF2-40B4-BE49-F238E27FC236}">
              <a16:creationId xmlns:a16="http://schemas.microsoft.com/office/drawing/2014/main" id="{00000000-0008-0000-0100-000084000000}"/>
            </a:ext>
          </a:extLst>
        </xdr:cNvPr>
        <xdr:cNvSpPr txBox="1"/>
      </xdr:nvSpPr>
      <xdr:spPr>
        <a:xfrm>
          <a:off x="9391727" y="698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76796</xdr:rowOff>
    </xdr:from>
    <xdr:ext cx="469744" cy="259045"/>
    <xdr:sp macro="" textlink="">
      <xdr:nvSpPr>
        <xdr:cNvPr id="133" name="n_2mainValue【道路】&#10;一人当たり延長">
          <a:extLst>
            <a:ext uri="{FF2B5EF4-FFF2-40B4-BE49-F238E27FC236}">
              <a16:creationId xmlns:a16="http://schemas.microsoft.com/office/drawing/2014/main" id="{00000000-0008-0000-0100-000085000000}"/>
            </a:ext>
          </a:extLst>
        </xdr:cNvPr>
        <xdr:cNvSpPr txBox="1"/>
      </xdr:nvSpPr>
      <xdr:spPr>
        <a:xfrm>
          <a:off x="8515427" y="693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72133</xdr:rowOff>
    </xdr:from>
    <xdr:ext cx="469744" cy="259045"/>
    <xdr:sp macro="" textlink="">
      <xdr:nvSpPr>
        <xdr:cNvPr id="134" name="n_3mainValue【道路】&#10;一人当たり延長">
          <a:extLst>
            <a:ext uri="{FF2B5EF4-FFF2-40B4-BE49-F238E27FC236}">
              <a16:creationId xmlns:a16="http://schemas.microsoft.com/office/drawing/2014/main" id="{00000000-0008-0000-0100-000086000000}"/>
            </a:ext>
          </a:extLst>
        </xdr:cNvPr>
        <xdr:cNvSpPr txBox="1"/>
      </xdr:nvSpPr>
      <xdr:spPr>
        <a:xfrm>
          <a:off x="7626427" y="693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1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00000000-0008-0000-0100-0000A10000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a:extLst>
            <a:ext uri="{FF2B5EF4-FFF2-40B4-BE49-F238E27FC236}">
              <a16:creationId xmlns:a16="http://schemas.microsoft.com/office/drawing/2014/main" id="{00000000-0008-0000-0100-0000A3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100-0000A5000000}"/>
            </a:ext>
          </a:extLst>
        </xdr:cNvPr>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75" name="楕円 174">
          <a:extLst>
            <a:ext uri="{FF2B5EF4-FFF2-40B4-BE49-F238E27FC236}">
              <a16:creationId xmlns:a16="http://schemas.microsoft.com/office/drawing/2014/main" id="{00000000-0008-0000-0100-0000AF000000}"/>
            </a:ext>
          </a:extLst>
        </xdr:cNvPr>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64787</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00000000-0008-0000-0100-0000B0000000}"/>
            </a:ext>
          </a:extLst>
        </xdr:cNvPr>
        <xdr:cNvSpPr txBox="1"/>
      </xdr:nvSpPr>
      <xdr:spPr>
        <a:xfrm>
          <a:off x="4673600"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104322</xdr:rowOff>
    </xdr:from>
    <xdr:to>
      <xdr:col>20</xdr:col>
      <xdr:colOff>38100</xdr:colOff>
      <xdr:row>60</xdr:row>
      <xdr:rowOff>34472</xdr:rowOff>
    </xdr:to>
    <xdr:sp macro="" textlink="">
      <xdr:nvSpPr>
        <xdr:cNvPr id="177" name="楕円 176">
          <a:extLst>
            <a:ext uri="{FF2B5EF4-FFF2-40B4-BE49-F238E27FC236}">
              <a16:creationId xmlns:a16="http://schemas.microsoft.com/office/drawing/2014/main" id="{00000000-0008-0000-0100-0000B1000000}"/>
            </a:ext>
          </a:extLst>
        </xdr:cNvPr>
        <xdr:cNvSpPr/>
      </xdr:nvSpPr>
      <xdr:spPr>
        <a:xfrm>
          <a:off x="3746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59</xdr:row>
      <xdr:rowOff>155122</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flipV="1">
          <a:off x="3797300" y="1025271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125549</xdr:rowOff>
    </xdr:from>
    <xdr:to>
      <xdr:col>15</xdr:col>
      <xdr:colOff>101600</xdr:colOff>
      <xdr:row>59</xdr:row>
      <xdr:rowOff>55699</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2857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4899</xdr:rowOff>
    </xdr:from>
    <xdr:to>
      <xdr:col>19</xdr:col>
      <xdr:colOff>177800</xdr:colOff>
      <xdr:row>59</xdr:row>
      <xdr:rowOff>155122</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2908300" y="10120449"/>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146776</xdr:rowOff>
    </xdr:from>
    <xdr:to>
      <xdr:col>10</xdr:col>
      <xdr:colOff>165100</xdr:colOff>
      <xdr:row>59</xdr:row>
      <xdr:rowOff>76926</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1968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4899</xdr:rowOff>
    </xdr:from>
    <xdr:to>
      <xdr:col>15</xdr:col>
      <xdr:colOff>50800</xdr:colOff>
      <xdr:row>59</xdr:row>
      <xdr:rowOff>26126</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flipV="1">
          <a:off x="2019300" y="1012044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25599</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582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72226</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705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93453</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816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00000000-0008-0000-0100-0000D7000000}"/>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00000000-0008-0000-0100-0000D9000000}"/>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00000000-0008-0000-0100-0000DB000000}"/>
            </a:ext>
          </a:extLst>
        </xdr:cNvPr>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a:extLst>
            <a:ext uri="{FF2B5EF4-FFF2-40B4-BE49-F238E27FC236}">
              <a16:creationId xmlns:a16="http://schemas.microsoft.com/office/drawing/2014/main" id="{00000000-0008-0000-0100-0000DF000000}"/>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60858</xdr:rowOff>
    </xdr:from>
    <xdr:to>
      <xdr:col>55</xdr:col>
      <xdr:colOff>50800</xdr:colOff>
      <xdr:row>64</xdr:row>
      <xdr:rowOff>162458</xdr:rowOff>
    </xdr:to>
    <xdr:sp macro="" textlink="">
      <xdr:nvSpPr>
        <xdr:cNvPr id="229" name="楕円 228">
          <a:extLst>
            <a:ext uri="{FF2B5EF4-FFF2-40B4-BE49-F238E27FC236}">
              <a16:creationId xmlns:a16="http://schemas.microsoft.com/office/drawing/2014/main" id="{00000000-0008-0000-0100-0000E5000000}"/>
            </a:ext>
          </a:extLst>
        </xdr:cNvPr>
        <xdr:cNvSpPr/>
      </xdr:nvSpPr>
      <xdr:spPr>
        <a:xfrm>
          <a:off x="10426700" y="110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30" name="【橋りょう・トンネル】&#10;一人当たり有形固定資産（償却資産）額該当値テキスト">
          <a:extLst>
            <a:ext uri="{FF2B5EF4-FFF2-40B4-BE49-F238E27FC236}">
              <a16:creationId xmlns:a16="http://schemas.microsoft.com/office/drawing/2014/main" id="{00000000-0008-0000-0100-0000E6000000}"/>
            </a:ext>
          </a:extLst>
        </xdr:cNvPr>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61167</xdr:rowOff>
    </xdr:from>
    <xdr:to>
      <xdr:col>50</xdr:col>
      <xdr:colOff>165100</xdr:colOff>
      <xdr:row>64</xdr:row>
      <xdr:rowOff>162767</xdr:rowOff>
    </xdr:to>
    <xdr:sp macro="" textlink="">
      <xdr:nvSpPr>
        <xdr:cNvPr id="231" name="楕円 230">
          <a:extLst>
            <a:ext uri="{FF2B5EF4-FFF2-40B4-BE49-F238E27FC236}">
              <a16:creationId xmlns:a16="http://schemas.microsoft.com/office/drawing/2014/main" id="{00000000-0008-0000-0100-0000E7000000}"/>
            </a:ext>
          </a:extLst>
        </xdr:cNvPr>
        <xdr:cNvSpPr/>
      </xdr:nvSpPr>
      <xdr:spPr>
        <a:xfrm>
          <a:off x="9588500" y="1103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111658</xdr:rowOff>
    </xdr:from>
    <xdr:to>
      <xdr:col>55</xdr:col>
      <xdr:colOff>0</xdr:colOff>
      <xdr:row>64</xdr:row>
      <xdr:rowOff>111967</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9639300" y="11084458"/>
          <a:ext cx="8382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64504</xdr:rowOff>
    </xdr:from>
    <xdr:to>
      <xdr:col>46</xdr:col>
      <xdr:colOff>38100</xdr:colOff>
      <xdr:row>64</xdr:row>
      <xdr:rowOff>166104</xdr:rowOff>
    </xdr:to>
    <xdr:sp macro="" textlink="">
      <xdr:nvSpPr>
        <xdr:cNvPr id="233" name="楕円 232">
          <a:extLst>
            <a:ext uri="{FF2B5EF4-FFF2-40B4-BE49-F238E27FC236}">
              <a16:creationId xmlns:a16="http://schemas.microsoft.com/office/drawing/2014/main" id="{00000000-0008-0000-0100-0000E9000000}"/>
            </a:ext>
          </a:extLst>
        </xdr:cNvPr>
        <xdr:cNvSpPr/>
      </xdr:nvSpPr>
      <xdr:spPr>
        <a:xfrm>
          <a:off x="8699500" y="110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111967</xdr:rowOff>
    </xdr:from>
    <xdr:to>
      <xdr:col>50</xdr:col>
      <xdr:colOff>114300</xdr:colOff>
      <xdr:row>64</xdr:row>
      <xdr:rowOff>115304</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8750300" y="11084767"/>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64377</xdr:rowOff>
    </xdr:from>
    <xdr:to>
      <xdr:col>41</xdr:col>
      <xdr:colOff>101600</xdr:colOff>
      <xdr:row>64</xdr:row>
      <xdr:rowOff>165977</xdr:rowOff>
    </xdr:to>
    <xdr:sp macro="" textlink="">
      <xdr:nvSpPr>
        <xdr:cNvPr id="235" name="楕円 234">
          <a:extLst>
            <a:ext uri="{FF2B5EF4-FFF2-40B4-BE49-F238E27FC236}">
              <a16:creationId xmlns:a16="http://schemas.microsoft.com/office/drawing/2014/main" id="{00000000-0008-0000-0100-0000EB000000}"/>
            </a:ext>
          </a:extLst>
        </xdr:cNvPr>
        <xdr:cNvSpPr/>
      </xdr:nvSpPr>
      <xdr:spPr>
        <a:xfrm>
          <a:off x="7810500" y="110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115177</xdr:rowOff>
    </xdr:from>
    <xdr:to>
      <xdr:col>45</xdr:col>
      <xdr:colOff>177800</xdr:colOff>
      <xdr:row>64</xdr:row>
      <xdr:rowOff>115304</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7861300" y="11087977"/>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153894</xdr:rowOff>
    </xdr:from>
    <xdr:ext cx="534377" cy="259045"/>
    <xdr:sp macro="" textlink="">
      <xdr:nvSpPr>
        <xdr:cNvPr id="240" name="n_1main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9359411" y="11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157231</xdr:rowOff>
    </xdr:from>
    <xdr:ext cx="534377" cy="259045"/>
    <xdr:sp macro="" textlink="">
      <xdr:nvSpPr>
        <xdr:cNvPr id="241" name="n_2main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8483111" y="1113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157104</xdr:rowOff>
    </xdr:from>
    <xdr:ext cx="534377" cy="259045"/>
    <xdr:sp macro="" textlink="">
      <xdr:nvSpPr>
        <xdr:cNvPr id="242" name="n_3main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7594111" y="1112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1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86361</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flipV="1">
          <a:off x="4634865" y="13589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90188</xdr:rowOff>
    </xdr:from>
    <xdr:ext cx="340478" cy="259045"/>
    <xdr:sp macro="" textlink="">
      <xdr:nvSpPr>
        <xdr:cNvPr id="267" name="【公営住宅】&#10;有形固定資産減価償却率最小値テキスト">
          <a:extLst>
            <a:ext uri="{FF2B5EF4-FFF2-40B4-BE49-F238E27FC236}">
              <a16:creationId xmlns:a16="http://schemas.microsoft.com/office/drawing/2014/main" id="{00000000-0008-0000-0100-00000B010000}"/>
            </a:ext>
          </a:extLst>
        </xdr:cNvPr>
        <xdr:cNvSpPr txBox="1"/>
      </xdr:nvSpPr>
      <xdr:spPr>
        <a:xfrm>
          <a:off x="4673600" y="148348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86361</xdr:rowOff>
    </xdr:from>
    <xdr:to>
      <xdr:col>24</xdr:col>
      <xdr:colOff>152400</xdr:colOff>
      <xdr:row>86</xdr:row>
      <xdr:rowOff>86361</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4546600" y="1483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00000000-0008-0000-0100-00000D010000}"/>
            </a:ext>
          </a:extLst>
        </xdr:cNvPr>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100-00000F010000}"/>
            </a:ext>
          </a:extLst>
        </xdr:cNvPr>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168911</xdr:rowOff>
    </xdr:from>
    <xdr:to>
      <xdr:col>20</xdr:col>
      <xdr:colOff>38100</xdr:colOff>
      <xdr:row>82</xdr:row>
      <xdr:rowOff>99061</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3746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133350</xdr:rowOff>
    </xdr:from>
    <xdr:to>
      <xdr:col>15</xdr:col>
      <xdr:colOff>101600</xdr:colOff>
      <xdr:row>82</xdr:row>
      <xdr:rowOff>63500</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2857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5" name="フローチャート: 判断 274">
          <a:extLst>
            <a:ext uri="{FF2B5EF4-FFF2-40B4-BE49-F238E27FC236}">
              <a16:creationId xmlns:a16="http://schemas.microsoft.com/office/drawing/2014/main" id="{00000000-0008-0000-0100-000013010000}"/>
            </a:ext>
          </a:extLst>
        </xdr:cNvPr>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35561</xdr:rowOff>
    </xdr:from>
    <xdr:to>
      <xdr:col>24</xdr:col>
      <xdr:colOff>114300</xdr:colOff>
      <xdr:row>86</xdr:row>
      <xdr:rowOff>137161</xdr:rowOff>
    </xdr:to>
    <xdr:sp macro="" textlink="">
      <xdr:nvSpPr>
        <xdr:cNvPr id="281" name="楕円 280">
          <a:extLst>
            <a:ext uri="{FF2B5EF4-FFF2-40B4-BE49-F238E27FC236}">
              <a16:creationId xmlns:a16="http://schemas.microsoft.com/office/drawing/2014/main" id="{00000000-0008-0000-0100-000019010000}"/>
            </a:ext>
          </a:extLst>
        </xdr:cNvPr>
        <xdr:cNvSpPr/>
      </xdr:nvSpPr>
      <xdr:spPr>
        <a:xfrm>
          <a:off x="45847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121938</xdr:rowOff>
    </xdr:from>
    <xdr:ext cx="340478" cy="259045"/>
    <xdr:sp macro="" textlink="">
      <xdr:nvSpPr>
        <xdr:cNvPr id="282" name="【公営住宅】&#10;有形固定資産減価償却率該当値テキスト">
          <a:extLst>
            <a:ext uri="{FF2B5EF4-FFF2-40B4-BE49-F238E27FC236}">
              <a16:creationId xmlns:a16="http://schemas.microsoft.com/office/drawing/2014/main" id="{00000000-0008-0000-0100-00001A010000}"/>
            </a:ext>
          </a:extLst>
        </xdr:cNvPr>
        <xdr:cNvSpPr txBox="1"/>
      </xdr:nvSpPr>
      <xdr:spPr>
        <a:xfrm>
          <a:off x="4673600" y="146951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83" name="楕円 282">
          <a:extLst>
            <a:ext uri="{FF2B5EF4-FFF2-40B4-BE49-F238E27FC236}">
              <a16:creationId xmlns:a16="http://schemas.microsoft.com/office/drawing/2014/main" id="{00000000-0008-0000-0100-00001B010000}"/>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86361</xdr:rowOff>
    </xdr:from>
    <xdr:to>
      <xdr:col>24</xdr:col>
      <xdr:colOff>63500</xdr:colOff>
      <xdr:row>86</xdr:row>
      <xdr:rowOff>114300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flipV="1">
          <a:off x="3797300" y="14831061"/>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115588</xdr:rowOff>
    </xdr:from>
    <xdr:ext cx="405111" cy="259045"/>
    <xdr:sp macro="" textlink="">
      <xdr:nvSpPr>
        <xdr:cNvPr id="285" name="n_1aveValue【公営住宅】&#10;有形固定資産減価償却率">
          <a:extLst>
            <a:ext uri="{FF2B5EF4-FFF2-40B4-BE49-F238E27FC236}">
              <a16:creationId xmlns:a16="http://schemas.microsoft.com/office/drawing/2014/main" id="{00000000-0008-0000-0100-00001D010000}"/>
            </a:ext>
          </a:extLst>
        </xdr:cNvPr>
        <xdr:cNvSpPr txBox="1"/>
      </xdr:nvSpPr>
      <xdr:spPr>
        <a:xfrm>
          <a:off x="3582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80027</xdr:rowOff>
    </xdr:from>
    <xdr:ext cx="405111" cy="259045"/>
    <xdr:sp macro="" textlink="">
      <xdr:nvSpPr>
        <xdr:cNvPr id="286" name="n_2aveValue【公営住宅】&#10;有形固定資産減価償却率">
          <a:extLst>
            <a:ext uri="{FF2B5EF4-FFF2-40B4-BE49-F238E27FC236}">
              <a16:creationId xmlns:a16="http://schemas.microsoft.com/office/drawing/2014/main" id="{00000000-0008-0000-0100-00001E010000}"/>
            </a:ext>
          </a:extLst>
        </xdr:cNvPr>
        <xdr:cNvSpPr txBox="1"/>
      </xdr:nvSpPr>
      <xdr:spPr>
        <a:xfrm>
          <a:off x="2705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87" name="n_3aveValue【公営住宅】&#10;有形固定資産減価償却率">
          <a:extLst>
            <a:ext uri="{FF2B5EF4-FFF2-40B4-BE49-F238E27FC236}">
              <a16:creationId xmlns:a16="http://schemas.microsoft.com/office/drawing/2014/main" id="{00000000-0008-0000-0100-00001F010000}"/>
            </a:ext>
          </a:extLst>
        </xdr:cNvPr>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86</xdr:row>
      <xdr:rowOff>156227</xdr:rowOff>
    </xdr:from>
    <xdr:ext cx="340478" cy="259045"/>
    <xdr:sp macro="" textlink="">
      <xdr:nvSpPr>
        <xdr:cNvPr id="288" name="n_1mainValue【公営住宅】&#10;有形固定資産減価償却率">
          <a:extLst>
            <a:ext uri="{FF2B5EF4-FFF2-40B4-BE49-F238E27FC236}">
              <a16:creationId xmlns:a16="http://schemas.microsoft.com/office/drawing/2014/main" id="{00000000-0008-0000-0100-000020010000}"/>
            </a:ext>
          </a:extLst>
        </xdr:cNvPr>
        <xdr:cNvSpPr txBox="1"/>
      </xdr:nvSpPr>
      <xdr:spPr>
        <a:xfrm>
          <a:off x="3614361" y="1490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a:extLst>
            <a:ext uri="{FF2B5EF4-FFF2-40B4-BE49-F238E27FC236}">
              <a16:creationId xmlns:a16="http://schemas.microsoft.com/office/drawing/2014/main" id="{00000000-0008-0000-0100-00003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15" name="【公営住宅】&#10;一人当たり面積最小値テキスト">
          <a:extLst>
            <a:ext uri="{FF2B5EF4-FFF2-40B4-BE49-F238E27FC236}">
              <a16:creationId xmlns:a16="http://schemas.microsoft.com/office/drawing/2014/main" id="{00000000-0008-0000-0100-00003B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17" name="【公営住宅】&#10;一人当たり面積最大値テキスト">
          <a:extLst>
            <a:ext uri="{FF2B5EF4-FFF2-40B4-BE49-F238E27FC236}">
              <a16:creationId xmlns:a16="http://schemas.microsoft.com/office/drawing/2014/main" id="{00000000-0008-0000-0100-00003D010000}"/>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19" name="【公営住宅】&#10;一人当たり面積平均値テキスト">
          <a:extLst>
            <a:ext uri="{FF2B5EF4-FFF2-40B4-BE49-F238E27FC236}">
              <a16:creationId xmlns:a16="http://schemas.microsoft.com/office/drawing/2014/main" id="{00000000-0008-0000-0100-00003F010000}"/>
            </a:ext>
          </a:extLst>
        </xdr:cNvPr>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0" name="フローチャート: 判断 319">
          <a:extLst>
            <a:ext uri="{FF2B5EF4-FFF2-40B4-BE49-F238E27FC236}">
              <a16:creationId xmlns:a16="http://schemas.microsoft.com/office/drawing/2014/main" id="{00000000-0008-0000-0100-000040010000}"/>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1" name="フローチャート: 判断 320">
          <a:extLst>
            <a:ext uri="{FF2B5EF4-FFF2-40B4-BE49-F238E27FC236}">
              <a16:creationId xmlns:a16="http://schemas.microsoft.com/office/drawing/2014/main" id="{00000000-0008-0000-0100-000041010000}"/>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22" name="フローチャート: 判断 321">
          <a:extLst>
            <a:ext uri="{FF2B5EF4-FFF2-40B4-BE49-F238E27FC236}">
              <a16:creationId xmlns:a16="http://schemas.microsoft.com/office/drawing/2014/main" id="{00000000-0008-0000-0100-000042010000}"/>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23" name="フローチャート: 判断 322">
          <a:extLst>
            <a:ext uri="{FF2B5EF4-FFF2-40B4-BE49-F238E27FC236}">
              <a16:creationId xmlns:a16="http://schemas.microsoft.com/office/drawing/2014/main" id="{00000000-0008-0000-0100-000043010000}"/>
            </a:ext>
          </a:extLst>
        </xdr:cNvPr>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70413</xdr:rowOff>
    </xdr:from>
    <xdr:to>
      <xdr:col>55</xdr:col>
      <xdr:colOff>50800</xdr:colOff>
      <xdr:row>87</xdr:row>
      <xdr:rowOff>563</xdr:rowOff>
    </xdr:to>
    <xdr:sp macro="" textlink="">
      <xdr:nvSpPr>
        <xdr:cNvPr id="329" name="楕円 328">
          <a:extLst>
            <a:ext uri="{FF2B5EF4-FFF2-40B4-BE49-F238E27FC236}">
              <a16:creationId xmlns:a16="http://schemas.microsoft.com/office/drawing/2014/main" id="{00000000-0008-0000-0100-000049010000}"/>
            </a:ext>
          </a:extLst>
        </xdr:cNvPr>
        <xdr:cNvSpPr/>
      </xdr:nvSpPr>
      <xdr:spPr>
        <a:xfrm>
          <a:off x="10426700" y="148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162813</xdr:rowOff>
    </xdr:from>
    <xdr:ext cx="469744" cy="259045"/>
    <xdr:sp macro="" textlink="">
      <xdr:nvSpPr>
        <xdr:cNvPr id="330" name="【公営住宅】&#10;一人当たり面積該当値テキスト">
          <a:extLst>
            <a:ext uri="{FF2B5EF4-FFF2-40B4-BE49-F238E27FC236}">
              <a16:creationId xmlns:a16="http://schemas.microsoft.com/office/drawing/2014/main" id="{00000000-0008-0000-0100-00004A010000}"/>
            </a:ext>
          </a:extLst>
        </xdr:cNvPr>
        <xdr:cNvSpPr txBox="1"/>
      </xdr:nvSpPr>
      <xdr:spPr>
        <a:xfrm>
          <a:off x="10515600" y="147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70903</xdr:rowOff>
    </xdr:from>
    <xdr:to>
      <xdr:col>50</xdr:col>
      <xdr:colOff>165100</xdr:colOff>
      <xdr:row>87</xdr:row>
      <xdr:rowOff>1053</xdr:rowOff>
    </xdr:to>
    <xdr:sp macro="" textlink="">
      <xdr:nvSpPr>
        <xdr:cNvPr id="331" name="楕円 330">
          <a:extLst>
            <a:ext uri="{FF2B5EF4-FFF2-40B4-BE49-F238E27FC236}">
              <a16:creationId xmlns:a16="http://schemas.microsoft.com/office/drawing/2014/main" id="{00000000-0008-0000-0100-00004B010000}"/>
            </a:ext>
          </a:extLst>
        </xdr:cNvPr>
        <xdr:cNvSpPr/>
      </xdr:nvSpPr>
      <xdr:spPr>
        <a:xfrm>
          <a:off x="9588500" y="148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121213</xdr:rowOff>
    </xdr:from>
    <xdr:to>
      <xdr:col>55</xdr:col>
      <xdr:colOff>0</xdr:colOff>
      <xdr:row>86</xdr:row>
      <xdr:rowOff>121703</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flipV="1">
          <a:off x="9639300" y="14865913"/>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71393</xdr:rowOff>
    </xdr:from>
    <xdr:to>
      <xdr:col>46</xdr:col>
      <xdr:colOff>38100</xdr:colOff>
      <xdr:row>87</xdr:row>
      <xdr:rowOff>1543</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8699500" y="1481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121703</xdr:rowOff>
    </xdr:from>
    <xdr:to>
      <xdr:col>50</xdr:col>
      <xdr:colOff>114300</xdr:colOff>
      <xdr:row>86</xdr:row>
      <xdr:rowOff>122193</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flipV="1">
          <a:off x="8750300" y="1486640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71393</xdr:rowOff>
    </xdr:from>
    <xdr:to>
      <xdr:col>41</xdr:col>
      <xdr:colOff>101600</xdr:colOff>
      <xdr:row>87</xdr:row>
      <xdr:rowOff>1543</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7810500" y="1481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122193</xdr:rowOff>
    </xdr:from>
    <xdr:to>
      <xdr:col>45</xdr:col>
      <xdr:colOff>177800</xdr:colOff>
      <xdr:row>86</xdr:row>
      <xdr:rowOff>122193</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7861300" y="14866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37" name="n_1aveValue【公営住宅】&#10;一人当たり面積">
          <a:extLst>
            <a:ext uri="{FF2B5EF4-FFF2-40B4-BE49-F238E27FC236}">
              <a16:creationId xmlns:a16="http://schemas.microsoft.com/office/drawing/2014/main" id="{00000000-0008-0000-0100-000051010000}"/>
            </a:ext>
          </a:extLst>
        </xdr:cNvPr>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38" name="n_2aveValue【公営住宅】&#10;一人当たり面積">
          <a:extLst>
            <a:ext uri="{FF2B5EF4-FFF2-40B4-BE49-F238E27FC236}">
              <a16:creationId xmlns:a16="http://schemas.microsoft.com/office/drawing/2014/main" id="{00000000-0008-0000-0100-000052010000}"/>
            </a:ext>
          </a:extLst>
        </xdr:cNvPr>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39" name="n_3aveValue【公営住宅】&#10;一人当たり面積">
          <a:extLst>
            <a:ext uri="{FF2B5EF4-FFF2-40B4-BE49-F238E27FC236}">
              <a16:creationId xmlns:a16="http://schemas.microsoft.com/office/drawing/2014/main" id="{00000000-0008-0000-0100-000053010000}"/>
            </a:ext>
          </a:extLst>
        </xdr:cNvPr>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163630</xdr:rowOff>
    </xdr:from>
    <xdr:ext cx="469744" cy="259045"/>
    <xdr:sp macro="" textlink="">
      <xdr:nvSpPr>
        <xdr:cNvPr id="340" name="n_1mainValue【公営住宅】&#10;一人当たり面積">
          <a:extLst>
            <a:ext uri="{FF2B5EF4-FFF2-40B4-BE49-F238E27FC236}">
              <a16:creationId xmlns:a16="http://schemas.microsoft.com/office/drawing/2014/main" id="{00000000-0008-0000-0100-000054010000}"/>
            </a:ext>
          </a:extLst>
        </xdr:cNvPr>
        <xdr:cNvSpPr txBox="1"/>
      </xdr:nvSpPr>
      <xdr:spPr>
        <a:xfrm>
          <a:off x="9391727" y="149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164120</xdr:rowOff>
    </xdr:from>
    <xdr:ext cx="469744" cy="259045"/>
    <xdr:sp macro="" textlink="">
      <xdr:nvSpPr>
        <xdr:cNvPr id="341" name="n_2mainValue【公営住宅】&#10;一人当たり面積">
          <a:extLst>
            <a:ext uri="{FF2B5EF4-FFF2-40B4-BE49-F238E27FC236}">
              <a16:creationId xmlns:a16="http://schemas.microsoft.com/office/drawing/2014/main" id="{00000000-0008-0000-0100-000055010000}"/>
            </a:ext>
          </a:extLst>
        </xdr:cNvPr>
        <xdr:cNvSpPr txBox="1"/>
      </xdr:nvSpPr>
      <xdr:spPr>
        <a:xfrm>
          <a:off x="8515427" y="1490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164120</xdr:rowOff>
    </xdr:from>
    <xdr:ext cx="469744" cy="259045"/>
    <xdr:sp macro="" textlink="">
      <xdr:nvSpPr>
        <xdr:cNvPr id="342" name="n_3mainValue【公営住宅】&#10;一人当たり面積">
          <a:extLst>
            <a:ext uri="{FF2B5EF4-FFF2-40B4-BE49-F238E27FC236}">
              <a16:creationId xmlns:a16="http://schemas.microsoft.com/office/drawing/2014/main" id="{00000000-0008-0000-0100-000056010000}"/>
            </a:ext>
          </a:extLst>
        </xdr:cNvPr>
        <xdr:cNvSpPr txBox="1"/>
      </xdr:nvSpPr>
      <xdr:spPr>
        <a:xfrm>
          <a:off x="7626427" y="1490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a:extLst>
            <a:ext uri="{FF2B5EF4-FFF2-40B4-BE49-F238E27FC236}">
              <a16:creationId xmlns:a16="http://schemas.microsoft.com/office/drawing/2014/main" id="{00000000-0008-0000-0100-00007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85" name="【認定こども園・幼稚園・保育所】&#10;有形固定資産減価償却率最小値テキスト">
          <a:extLst>
            <a:ext uri="{FF2B5EF4-FFF2-40B4-BE49-F238E27FC236}">
              <a16:creationId xmlns:a16="http://schemas.microsoft.com/office/drawing/2014/main" id="{00000000-0008-0000-0100-000081010000}"/>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7" name="【認定こども園・幼稚園・保育所】&#10;有形固定資産減価償却率最大値テキスト">
          <a:extLst>
            <a:ext uri="{FF2B5EF4-FFF2-40B4-BE49-F238E27FC236}">
              <a16:creationId xmlns:a16="http://schemas.microsoft.com/office/drawing/2014/main" id="{00000000-0008-0000-0100-000083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89" name="【認定こども園・幼稚園・保育所】&#10;有形固定資産減価償却率平均値テキスト">
          <a:extLst>
            <a:ext uri="{FF2B5EF4-FFF2-40B4-BE49-F238E27FC236}">
              <a16:creationId xmlns:a16="http://schemas.microsoft.com/office/drawing/2014/main" id="{00000000-0008-0000-0100-000085010000}"/>
            </a:ext>
          </a:extLst>
        </xdr:cNvPr>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0" name="フローチャート: 判断 389">
          <a:extLst>
            <a:ext uri="{FF2B5EF4-FFF2-40B4-BE49-F238E27FC236}">
              <a16:creationId xmlns:a16="http://schemas.microsoft.com/office/drawing/2014/main" id="{00000000-0008-0000-0100-000086010000}"/>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1" name="フローチャート: 判断 390">
          <a:extLst>
            <a:ext uri="{FF2B5EF4-FFF2-40B4-BE49-F238E27FC236}">
              <a16:creationId xmlns:a16="http://schemas.microsoft.com/office/drawing/2014/main" id="{00000000-0008-0000-0100-000087010000}"/>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92" name="フローチャート: 判断 391">
          <a:extLst>
            <a:ext uri="{FF2B5EF4-FFF2-40B4-BE49-F238E27FC236}">
              <a16:creationId xmlns:a16="http://schemas.microsoft.com/office/drawing/2014/main" id="{00000000-0008-0000-0100-000088010000}"/>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3" name="フローチャート: 判断 392">
          <a:extLst>
            <a:ext uri="{FF2B5EF4-FFF2-40B4-BE49-F238E27FC236}">
              <a16:creationId xmlns:a16="http://schemas.microsoft.com/office/drawing/2014/main" id="{00000000-0008-0000-0100-000089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30299</xdr:rowOff>
    </xdr:from>
    <xdr:to>
      <xdr:col>85</xdr:col>
      <xdr:colOff>177800</xdr:colOff>
      <xdr:row>41</xdr:row>
      <xdr:rowOff>131899</xdr:rowOff>
    </xdr:to>
    <xdr:sp macro="" textlink="">
      <xdr:nvSpPr>
        <xdr:cNvPr id="399" name="楕円 398">
          <a:extLst>
            <a:ext uri="{FF2B5EF4-FFF2-40B4-BE49-F238E27FC236}">
              <a16:creationId xmlns:a16="http://schemas.microsoft.com/office/drawing/2014/main" id="{00000000-0008-0000-0100-00008F010000}"/>
            </a:ext>
          </a:extLst>
        </xdr:cNvPr>
        <xdr:cNvSpPr/>
      </xdr:nvSpPr>
      <xdr:spPr>
        <a:xfrm>
          <a:off x="162687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116676</xdr:rowOff>
    </xdr:from>
    <xdr:ext cx="405111" cy="259045"/>
    <xdr:sp macro="" textlink="">
      <xdr:nvSpPr>
        <xdr:cNvPr id="400" name="【認定こども園・幼稚園・保育所】&#10;有形固定資産減価償却率該当値テキスト">
          <a:extLst>
            <a:ext uri="{FF2B5EF4-FFF2-40B4-BE49-F238E27FC236}">
              <a16:creationId xmlns:a16="http://schemas.microsoft.com/office/drawing/2014/main" id="{00000000-0008-0000-0100-000090010000}"/>
            </a:ext>
          </a:extLst>
        </xdr:cNvPr>
        <xdr:cNvSpPr txBox="1"/>
      </xdr:nvSpPr>
      <xdr:spPr>
        <a:xfrm>
          <a:off x="16357600" y="6974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66222</xdr:rowOff>
    </xdr:from>
    <xdr:to>
      <xdr:col>81</xdr:col>
      <xdr:colOff>101600</xdr:colOff>
      <xdr:row>41</xdr:row>
      <xdr:rowOff>167822</xdr:rowOff>
    </xdr:to>
    <xdr:sp macro="" textlink="">
      <xdr:nvSpPr>
        <xdr:cNvPr id="401" name="楕円 400">
          <a:extLst>
            <a:ext uri="{FF2B5EF4-FFF2-40B4-BE49-F238E27FC236}">
              <a16:creationId xmlns:a16="http://schemas.microsoft.com/office/drawing/2014/main" id="{00000000-0008-0000-0100-000091010000}"/>
            </a:ext>
          </a:extLst>
        </xdr:cNvPr>
        <xdr:cNvSpPr/>
      </xdr:nvSpPr>
      <xdr:spPr>
        <a:xfrm>
          <a:off x="15430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81099</xdr:rowOff>
    </xdr:from>
    <xdr:to>
      <xdr:col>85</xdr:col>
      <xdr:colOff>127000</xdr:colOff>
      <xdr:row>41</xdr:row>
      <xdr:rowOff>117022</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15481300" y="711054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105410</xdr:rowOff>
    </xdr:from>
    <xdr:to>
      <xdr:col>76</xdr:col>
      <xdr:colOff>165100</xdr:colOff>
      <xdr:row>42</xdr:row>
      <xdr:rowOff>35560</xdr:rowOff>
    </xdr:to>
    <xdr:sp macro="" textlink="">
      <xdr:nvSpPr>
        <xdr:cNvPr id="403" name="楕円 402">
          <a:extLst>
            <a:ext uri="{FF2B5EF4-FFF2-40B4-BE49-F238E27FC236}">
              <a16:creationId xmlns:a16="http://schemas.microsoft.com/office/drawing/2014/main" id="{00000000-0008-0000-0100-000093010000}"/>
            </a:ext>
          </a:extLst>
        </xdr:cNvPr>
        <xdr:cNvSpPr/>
      </xdr:nvSpPr>
      <xdr:spPr>
        <a:xfrm>
          <a:off x="14541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117022</xdr:rowOff>
    </xdr:from>
    <xdr:to>
      <xdr:col>81</xdr:col>
      <xdr:colOff>50800</xdr:colOff>
      <xdr:row>41</xdr:row>
      <xdr:rowOff>156210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flipV="1">
          <a:off x="14592300" y="71464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141333</xdr:rowOff>
    </xdr:from>
    <xdr:to>
      <xdr:col>72</xdr:col>
      <xdr:colOff>38100</xdr:colOff>
      <xdr:row>42</xdr:row>
      <xdr:rowOff>71483</xdr:rowOff>
    </xdr:to>
    <xdr:sp macro="" textlink="">
      <xdr:nvSpPr>
        <xdr:cNvPr id="405" name="楕円 404">
          <a:extLst>
            <a:ext uri="{FF2B5EF4-FFF2-40B4-BE49-F238E27FC236}">
              <a16:creationId xmlns:a16="http://schemas.microsoft.com/office/drawing/2014/main" id="{00000000-0008-0000-0100-000095010000}"/>
            </a:ext>
          </a:extLst>
        </xdr:cNvPr>
        <xdr:cNvSpPr/>
      </xdr:nvSpPr>
      <xdr:spPr>
        <a:xfrm>
          <a:off x="13652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156210</xdr:rowOff>
    </xdr:from>
    <xdr:to>
      <xdr:col>76</xdr:col>
      <xdr:colOff>114300</xdr:colOff>
      <xdr:row>42</xdr:row>
      <xdr:rowOff>20683</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13703300" y="71856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407" name="n_1aveValue【認定こども園・幼稚園・保育所】&#10;有形固定資産減価償却率">
          <a:extLst>
            <a:ext uri="{FF2B5EF4-FFF2-40B4-BE49-F238E27FC236}">
              <a16:creationId xmlns:a16="http://schemas.microsoft.com/office/drawing/2014/main" id="{00000000-0008-0000-0100-000097010000}"/>
            </a:ext>
          </a:extLst>
        </xdr:cNvPr>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408" name="n_2aveValue【認定こども園・幼稚園・保育所】&#10;有形固定資産減価償却率">
          <a:extLst>
            <a:ext uri="{FF2B5EF4-FFF2-40B4-BE49-F238E27FC236}">
              <a16:creationId xmlns:a16="http://schemas.microsoft.com/office/drawing/2014/main" id="{00000000-0008-0000-0100-000098010000}"/>
            </a:ext>
          </a:extLst>
        </xdr:cNvPr>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09" name="n_3aveValue【認定こども園・幼稚園・保育所】&#10;有形固定資産減価償却率">
          <a:extLst>
            <a:ext uri="{FF2B5EF4-FFF2-40B4-BE49-F238E27FC236}">
              <a16:creationId xmlns:a16="http://schemas.microsoft.com/office/drawing/2014/main" id="{00000000-0008-0000-0100-000099010000}"/>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41</xdr:row>
      <xdr:rowOff>158949</xdr:rowOff>
    </xdr:from>
    <xdr:ext cx="340478" cy="259045"/>
    <xdr:sp macro="" textlink="">
      <xdr:nvSpPr>
        <xdr:cNvPr id="410" name="n_1mainValue【認定こども園・幼稚園・保育所】&#10;有形固定資産減価償却率">
          <a:extLst>
            <a:ext uri="{FF2B5EF4-FFF2-40B4-BE49-F238E27FC236}">
              <a16:creationId xmlns:a16="http://schemas.microsoft.com/office/drawing/2014/main" id="{00000000-0008-0000-0100-00009A010000}"/>
            </a:ext>
          </a:extLst>
        </xdr:cNvPr>
        <xdr:cNvSpPr txBox="1"/>
      </xdr:nvSpPr>
      <xdr:spPr>
        <a:xfrm>
          <a:off x="15298361" y="7188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26687</xdr:rowOff>
    </xdr:from>
    <xdr:ext cx="340478" cy="259045"/>
    <xdr:sp macro="" textlink="">
      <xdr:nvSpPr>
        <xdr:cNvPr id="411" name="n_2mainValue【認定こども園・幼稚園・保育所】&#10;有形固定資産減価償却率">
          <a:extLst>
            <a:ext uri="{FF2B5EF4-FFF2-40B4-BE49-F238E27FC236}">
              <a16:creationId xmlns:a16="http://schemas.microsoft.com/office/drawing/2014/main" id="{00000000-0008-0000-0100-00009B010000}"/>
            </a:ext>
          </a:extLst>
        </xdr:cNvPr>
        <xdr:cNvSpPr txBox="1"/>
      </xdr:nvSpPr>
      <xdr:spPr>
        <a:xfrm>
          <a:off x="14422061" y="72275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42</xdr:row>
      <xdr:rowOff>62610</xdr:rowOff>
    </xdr:from>
    <xdr:ext cx="340478" cy="259045"/>
    <xdr:sp macro="" textlink="">
      <xdr:nvSpPr>
        <xdr:cNvPr id="412" name="n_3mainValue【認定こども園・幼稚園・保育所】&#10;有形固定資産減価償却率">
          <a:extLst>
            <a:ext uri="{FF2B5EF4-FFF2-40B4-BE49-F238E27FC236}">
              <a16:creationId xmlns:a16="http://schemas.microsoft.com/office/drawing/2014/main" id="{00000000-0008-0000-0100-00009C010000}"/>
            </a:ext>
          </a:extLst>
        </xdr:cNvPr>
        <xdr:cNvSpPr txBox="1"/>
      </xdr:nvSpPr>
      <xdr:spPr>
        <a:xfrm>
          <a:off x="13533061" y="7263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5" name="【認定こども園・幼稚園・保育所】&#10;一人当たり面積グラフ枠">
          <a:extLst>
            <a:ext uri="{FF2B5EF4-FFF2-40B4-BE49-F238E27FC236}">
              <a16:creationId xmlns:a16="http://schemas.microsoft.com/office/drawing/2014/main" id="{00000000-0008-0000-0100-0000B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37" name="【認定こども園・幼稚園・保育所】&#10;一人当たり面積最小値テキスト">
          <a:extLst>
            <a:ext uri="{FF2B5EF4-FFF2-40B4-BE49-F238E27FC236}">
              <a16:creationId xmlns:a16="http://schemas.microsoft.com/office/drawing/2014/main" id="{00000000-0008-0000-0100-0000B501000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39" name="【認定こども園・幼稚園・保育所】&#10;一人当たり面積最大値テキスト">
          <a:extLst>
            <a:ext uri="{FF2B5EF4-FFF2-40B4-BE49-F238E27FC236}">
              <a16:creationId xmlns:a16="http://schemas.microsoft.com/office/drawing/2014/main" id="{00000000-0008-0000-0100-0000B7010000}"/>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41" name="【認定こども園・幼稚園・保育所】&#10;一人当たり面積平均値テキスト">
          <a:extLst>
            <a:ext uri="{FF2B5EF4-FFF2-40B4-BE49-F238E27FC236}">
              <a16:creationId xmlns:a16="http://schemas.microsoft.com/office/drawing/2014/main" id="{00000000-0008-0000-0100-0000B9010000}"/>
            </a:ext>
          </a:extLst>
        </xdr:cNvPr>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29210</xdr:rowOff>
    </xdr:from>
    <xdr:to>
      <xdr:col>116</xdr:col>
      <xdr:colOff>114300</xdr:colOff>
      <xdr:row>41</xdr:row>
      <xdr:rowOff>130810</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22110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115587</xdr:rowOff>
    </xdr:from>
    <xdr:ext cx="469744" cy="259045"/>
    <xdr:sp macro="" textlink="">
      <xdr:nvSpPr>
        <xdr:cNvPr id="452" name="【認定こども園・幼稚園・保育所】&#10;一人当たり面積該当値テキスト">
          <a:extLst>
            <a:ext uri="{FF2B5EF4-FFF2-40B4-BE49-F238E27FC236}">
              <a16:creationId xmlns:a16="http://schemas.microsoft.com/office/drawing/2014/main" id="{00000000-0008-0000-0100-0000C4010000}"/>
            </a:ext>
          </a:extLst>
        </xdr:cNvPr>
        <xdr:cNvSpPr txBox="1"/>
      </xdr:nvSpPr>
      <xdr:spPr>
        <a:xfrm>
          <a:off x="22199600"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29210</xdr:rowOff>
    </xdr:from>
    <xdr:to>
      <xdr:col>112</xdr:col>
      <xdr:colOff>38100</xdr:colOff>
      <xdr:row>41</xdr:row>
      <xdr:rowOff>130810</xdr:rowOff>
    </xdr:to>
    <xdr:sp macro="" textlink="">
      <xdr:nvSpPr>
        <xdr:cNvPr id="453" name="楕円 452">
          <a:extLst>
            <a:ext uri="{FF2B5EF4-FFF2-40B4-BE49-F238E27FC236}">
              <a16:creationId xmlns:a16="http://schemas.microsoft.com/office/drawing/2014/main" id="{00000000-0008-0000-0100-0000C5010000}"/>
            </a:ext>
          </a:extLst>
        </xdr:cNvPr>
        <xdr:cNvSpPr/>
      </xdr:nvSpPr>
      <xdr:spPr>
        <a:xfrm>
          <a:off x="21272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80010</xdr:rowOff>
    </xdr:from>
    <xdr:to>
      <xdr:col>116</xdr:col>
      <xdr:colOff>63500</xdr:colOff>
      <xdr:row>41</xdr:row>
      <xdr:rowOff>80010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21323300" y="710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33020</xdr:rowOff>
    </xdr:from>
    <xdr:to>
      <xdr:col>107</xdr:col>
      <xdr:colOff>101600</xdr:colOff>
      <xdr:row>41</xdr:row>
      <xdr:rowOff>134620</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20383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80010</xdr:rowOff>
    </xdr:from>
    <xdr:to>
      <xdr:col>111</xdr:col>
      <xdr:colOff>177800</xdr:colOff>
      <xdr:row>41</xdr:row>
      <xdr:rowOff>83820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flipV="1">
          <a:off x="20434300" y="710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33020</xdr:rowOff>
    </xdr:from>
    <xdr:to>
      <xdr:col>102</xdr:col>
      <xdr:colOff>165100</xdr:colOff>
      <xdr:row>41</xdr:row>
      <xdr:rowOff>134620</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19494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83820</xdr:rowOff>
    </xdr:from>
    <xdr:to>
      <xdr:col>107</xdr:col>
      <xdr:colOff>50800</xdr:colOff>
      <xdr:row>41</xdr:row>
      <xdr:rowOff>83820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9545300" y="711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59" name="n_1aveValue【認定こども園・幼稚園・保育所】&#10;一人当たり面積">
          <a:extLst>
            <a:ext uri="{FF2B5EF4-FFF2-40B4-BE49-F238E27FC236}">
              <a16:creationId xmlns:a16="http://schemas.microsoft.com/office/drawing/2014/main" id="{00000000-0008-0000-0100-0000CB010000}"/>
            </a:ext>
          </a:extLst>
        </xdr:cNvPr>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60" name="n_2aveValue【認定こども園・幼稚園・保育所】&#10;一人当たり面積">
          <a:extLst>
            <a:ext uri="{FF2B5EF4-FFF2-40B4-BE49-F238E27FC236}">
              <a16:creationId xmlns:a16="http://schemas.microsoft.com/office/drawing/2014/main" id="{00000000-0008-0000-0100-0000CC010000}"/>
            </a:ext>
          </a:extLst>
        </xdr:cNvPr>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61" name="n_3aveValue【認定こども園・幼稚園・保育所】&#10;一人当たり面積">
          <a:extLst>
            <a:ext uri="{FF2B5EF4-FFF2-40B4-BE49-F238E27FC236}">
              <a16:creationId xmlns:a16="http://schemas.microsoft.com/office/drawing/2014/main" id="{00000000-0008-0000-0100-0000CD010000}"/>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121937</xdr:rowOff>
    </xdr:from>
    <xdr:ext cx="469744" cy="259045"/>
    <xdr:sp macro="" textlink="">
      <xdr:nvSpPr>
        <xdr:cNvPr id="462" name="n_1mainValue【認定こども園・幼稚園・保育所】&#10;一人当たり面積">
          <a:extLst>
            <a:ext uri="{FF2B5EF4-FFF2-40B4-BE49-F238E27FC236}">
              <a16:creationId xmlns:a16="http://schemas.microsoft.com/office/drawing/2014/main" id="{00000000-0008-0000-0100-0000CE010000}"/>
            </a:ext>
          </a:extLst>
        </xdr:cNvPr>
        <xdr:cNvSpPr txBox="1"/>
      </xdr:nvSpPr>
      <xdr:spPr>
        <a:xfrm>
          <a:off x="21075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125747</xdr:rowOff>
    </xdr:from>
    <xdr:ext cx="469744" cy="259045"/>
    <xdr:sp macro="" textlink="">
      <xdr:nvSpPr>
        <xdr:cNvPr id="463" name="n_2mainValue【認定こども園・幼稚園・保育所】&#10;一人当たり面積">
          <a:extLst>
            <a:ext uri="{FF2B5EF4-FFF2-40B4-BE49-F238E27FC236}">
              <a16:creationId xmlns:a16="http://schemas.microsoft.com/office/drawing/2014/main" id="{00000000-0008-0000-0100-0000CF010000}"/>
            </a:ext>
          </a:extLst>
        </xdr:cNvPr>
        <xdr:cNvSpPr txBox="1"/>
      </xdr:nvSpPr>
      <xdr:spPr>
        <a:xfrm>
          <a:off x="20199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125747</xdr:rowOff>
    </xdr:from>
    <xdr:ext cx="469744" cy="259045"/>
    <xdr:sp macro="" textlink="">
      <xdr:nvSpPr>
        <xdr:cNvPr id="464" name="n_3mainValue【認定こども園・幼稚園・保育所】&#10;一人当たり面積">
          <a:extLst>
            <a:ext uri="{FF2B5EF4-FFF2-40B4-BE49-F238E27FC236}">
              <a16:creationId xmlns:a16="http://schemas.microsoft.com/office/drawing/2014/main" id="{00000000-0008-0000-0100-0000D0010000}"/>
            </a:ext>
          </a:extLst>
        </xdr:cNvPr>
        <xdr:cNvSpPr txBox="1"/>
      </xdr:nvSpPr>
      <xdr:spPr>
        <a:xfrm>
          <a:off x="19310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学校施設】&#10;有形固定資産減価償却率グラフ枠">
          <a:extLst>
            <a:ext uri="{FF2B5EF4-FFF2-40B4-BE49-F238E27FC236}">
              <a16:creationId xmlns:a16="http://schemas.microsoft.com/office/drawing/2014/main" id="{00000000-0008-0000-0100-0000E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0" name="【学校施設】&#10;有形固定資産減価償却率最小値テキスト">
          <a:extLst>
            <a:ext uri="{FF2B5EF4-FFF2-40B4-BE49-F238E27FC236}">
              <a16:creationId xmlns:a16="http://schemas.microsoft.com/office/drawing/2014/main" id="{00000000-0008-0000-0100-0000EA010000}"/>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92" name="【学校施設】&#10;有形固定資産減価償却率最大値テキスト">
          <a:extLst>
            <a:ext uri="{FF2B5EF4-FFF2-40B4-BE49-F238E27FC236}">
              <a16:creationId xmlns:a16="http://schemas.microsoft.com/office/drawing/2014/main" id="{00000000-0008-0000-0100-0000EC010000}"/>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94" name="【学校施設】&#10;有形固定資産減価償却率平均値テキスト">
          <a:extLst>
            <a:ext uri="{FF2B5EF4-FFF2-40B4-BE49-F238E27FC236}">
              <a16:creationId xmlns:a16="http://schemas.microsoft.com/office/drawing/2014/main" id="{00000000-0008-0000-0100-0000EE010000}"/>
            </a:ext>
          </a:extLst>
        </xdr:cNvPr>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95" name="フローチャート: 判断 494">
          <a:extLst>
            <a:ext uri="{FF2B5EF4-FFF2-40B4-BE49-F238E27FC236}">
              <a16:creationId xmlns:a16="http://schemas.microsoft.com/office/drawing/2014/main" id="{00000000-0008-0000-0100-0000EF010000}"/>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96" name="フローチャート: 判断 495">
          <a:extLst>
            <a:ext uri="{FF2B5EF4-FFF2-40B4-BE49-F238E27FC236}">
              <a16:creationId xmlns:a16="http://schemas.microsoft.com/office/drawing/2014/main" id="{00000000-0008-0000-0100-0000F0010000}"/>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97" name="フローチャート: 判断 496">
          <a:extLst>
            <a:ext uri="{FF2B5EF4-FFF2-40B4-BE49-F238E27FC236}">
              <a16:creationId xmlns:a16="http://schemas.microsoft.com/office/drawing/2014/main" id="{00000000-0008-0000-0100-0000F1010000}"/>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29210</xdr:rowOff>
    </xdr:from>
    <xdr:to>
      <xdr:col>85</xdr:col>
      <xdr:colOff>177800</xdr:colOff>
      <xdr:row>58</xdr:row>
      <xdr:rowOff>130810</xdr:rowOff>
    </xdr:to>
    <xdr:sp macro="" textlink="">
      <xdr:nvSpPr>
        <xdr:cNvPr id="504" name="楕円 503">
          <a:extLst>
            <a:ext uri="{FF2B5EF4-FFF2-40B4-BE49-F238E27FC236}">
              <a16:creationId xmlns:a16="http://schemas.microsoft.com/office/drawing/2014/main" id="{00000000-0008-0000-0100-0000F8010000}"/>
            </a:ext>
          </a:extLst>
        </xdr:cNvPr>
        <xdr:cNvSpPr/>
      </xdr:nvSpPr>
      <xdr:spPr>
        <a:xfrm>
          <a:off x="16268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52087</xdr:rowOff>
    </xdr:from>
    <xdr:ext cx="405111" cy="259045"/>
    <xdr:sp macro="" textlink="">
      <xdr:nvSpPr>
        <xdr:cNvPr id="505" name="【学校施設】&#10;有形固定資産減価償却率該当値テキスト">
          <a:extLst>
            <a:ext uri="{FF2B5EF4-FFF2-40B4-BE49-F238E27FC236}">
              <a16:creationId xmlns:a16="http://schemas.microsoft.com/office/drawing/2014/main" id="{00000000-0008-0000-0100-0000F9010000}"/>
            </a:ext>
          </a:extLst>
        </xdr:cNvPr>
        <xdr:cNvSpPr txBox="1"/>
      </xdr:nvSpPr>
      <xdr:spPr>
        <a:xfrm>
          <a:off x="16357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59690</xdr:rowOff>
    </xdr:from>
    <xdr:to>
      <xdr:col>81</xdr:col>
      <xdr:colOff>101600</xdr:colOff>
      <xdr:row>58</xdr:row>
      <xdr:rowOff>161290</xdr:rowOff>
    </xdr:to>
    <xdr:sp macro="" textlink="">
      <xdr:nvSpPr>
        <xdr:cNvPr id="506" name="楕円 505">
          <a:extLst>
            <a:ext uri="{FF2B5EF4-FFF2-40B4-BE49-F238E27FC236}">
              <a16:creationId xmlns:a16="http://schemas.microsoft.com/office/drawing/2014/main" id="{00000000-0008-0000-0100-0000FA010000}"/>
            </a:ext>
          </a:extLst>
        </xdr:cNvPr>
        <xdr:cNvSpPr/>
      </xdr:nvSpPr>
      <xdr:spPr>
        <a:xfrm>
          <a:off x="15430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80010</xdr:rowOff>
    </xdr:from>
    <xdr:to>
      <xdr:col>85</xdr:col>
      <xdr:colOff>127000</xdr:colOff>
      <xdr:row>58</xdr:row>
      <xdr:rowOff>110490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flipV="1">
          <a:off x="15481300" y="100241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92075</xdr:rowOff>
    </xdr:from>
    <xdr:to>
      <xdr:col>76</xdr:col>
      <xdr:colOff>165100</xdr:colOff>
      <xdr:row>59</xdr:row>
      <xdr:rowOff>22225</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14541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110490</xdr:rowOff>
    </xdr:from>
    <xdr:to>
      <xdr:col>81</xdr:col>
      <xdr:colOff>50800</xdr:colOff>
      <xdr:row>58</xdr:row>
      <xdr:rowOff>142875</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flipV="1">
          <a:off x="14592300" y="100545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118745</xdr:rowOff>
    </xdr:from>
    <xdr:to>
      <xdr:col>72</xdr:col>
      <xdr:colOff>38100</xdr:colOff>
      <xdr:row>59</xdr:row>
      <xdr:rowOff>48895</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13652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142875</xdr:rowOff>
    </xdr:from>
    <xdr:to>
      <xdr:col>76</xdr:col>
      <xdr:colOff>114300</xdr:colOff>
      <xdr:row>58</xdr:row>
      <xdr:rowOff>169545</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13703300" y="100869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512" name="n_1aveValue【学校施設】&#10;有形固定資産減価償却率">
          <a:extLst>
            <a:ext uri="{FF2B5EF4-FFF2-40B4-BE49-F238E27FC236}">
              <a16:creationId xmlns:a16="http://schemas.microsoft.com/office/drawing/2014/main" id="{00000000-0008-0000-0100-000000020000}"/>
            </a:ext>
          </a:extLst>
        </xdr:cNvPr>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513" name="n_2aveValue【学校施設】&#10;有形固定資産減価償却率">
          <a:extLst>
            <a:ext uri="{FF2B5EF4-FFF2-40B4-BE49-F238E27FC236}">
              <a16:creationId xmlns:a16="http://schemas.microsoft.com/office/drawing/2014/main" id="{00000000-0008-0000-0100-000001020000}"/>
            </a:ext>
          </a:extLst>
        </xdr:cNvPr>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514" name="n_3aveValue【学校施設】&#10;有形固定資産減価償却率">
          <a:extLst>
            <a:ext uri="{FF2B5EF4-FFF2-40B4-BE49-F238E27FC236}">
              <a16:creationId xmlns:a16="http://schemas.microsoft.com/office/drawing/2014/main" id="{00000000-0008-0000-0100-000002020000}"/>
            </a:ext>
          </a:extLst>
        </xdr:cNvPr>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6367</xdr:rowOff>
    </xdr:from>
    <xdr:ext cx="405111" cy="259045"/>
    <xdr:sp macro="" textlink="">
      <xdr:nvSpPr>
        <xdr:cNvPr id="515" name="n_1mainValue【学校施設】&#10;有形固定資産減価償却率">
          <a:extLst>
            <a:ext uri="{FF2B5EF4-FFF2-40B4-BE49-F238E27FC236}">
              <a16:creationId xmlns:a16="http://schemas.microsoft.com/office/drawing/2014/main" id="{00000000-0008-0000-0100-000003020000}"/>
            </a:ext>
          </a:extLst>
        </xdr:cNvPr>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38752</xdr:rowOff>
    </xdr:from>
    <xdr:ext cx="405111" cy="259045"/>
    <xdr:sp macro="" textlink="">
      <xdr:nvSpPr>
        <xdr:cNvPr id="516" name="n_2mainValue【学校施設】&#10;有形固定資産減価償却率">
          <a:extLst>
            <a:ext uri="{FF2B5EF4-FFF2-40B4-BE49-F238E27FC236}">
              <a16:creationId xmlns:a16="http://schemas.microsoft.com/office/drawing/2014/main" id="{00000000-0008-0000-0100-000004020000}"/>
            </a:ext>
          </a:extLst>
        </xdr:cNvPr>
        <xdr:cNvSpPr txBox="1"/>
      </xdr:nvSpPr>
      <xdr:spPr>
        <a:xfrm>
          <a:off x="14389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65422</xdr:rowOff>
    </xdr:from>
    <xdr:ext cx="405111" cy="259045"/>
    <xdr:sp macro="" textlink="">
      <xdr:nvSpPr>
        <xdr:cNvPr id="517" name="n_3mainValue【学校施設】&#10;有形固定資産減価償却率">
          <a:extLst>
            <a:ext uri="{FF2B5EF4-FFF2-40B4-BE49-F238E27FC236}">
              <a16:creationId xmlns:a16="http://schemas.microsoft.com/office/drawing/2014/main" id="{00000000-0008-0000-0100-000005020000}"/>
            </a:ext>
          </a:extLst>
        </xdr:cNvPr>
        <xdr:cNvSpPr txBox="1"/>
      </xdr:nvSpPr>
      <xdr:spPr>
        <a:xfrm>
          <a:off x="13500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a:extLst>
            <a:ext uri="{FF2B5EF4-FFF2-40B4-BE49-F238E27FC236}">
              <a16:creationId xmlns:a16="http://schemas.microsoft.com/office/drawing/2014/main" id="{00000000-0008-0000-0100-00001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1" name="【学校施設】&#10;一人当たり面積最小値テキスト">
          <a:extLst>
            <a:ext uri="{FF2B5EF4-FFF2-40B4-BE49-F238E27FC236}">
              <a16:creationId xmlns:a16="http://schemas.microsoft.com/office/drawing/2014/main" id="{00000000-0008-0000-0100-00001D020000}"/>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43" name="【学校施設】&#10;一人当たり面積最大値テキスト">
          <a:extLst>
            <a:ext uri="{FF2B5EF4-FFF2-40B4-BE49-F238E27FC236}">
              <a16:creationId xmlns:a16="http://schemas.microsoft.com/office/drawing/2014/main" id="{00000000-0008-0000-0100-00001F020000}"/>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545" name="【学校施設】&#10;一人当たり面積平均値テキスト">
          <a:extLst>
            <a:ext uri="{FF2B5EF4-FFF2-40B4-BE49-F238E27FC236}">
              <a16:creationId xmlns:a16="http://schemas.microsoft.com/office/drawing/2014/main" id="{00000000-0008-0000-0100-000021020000}"/>
            </a:ext>
          </a:extLst>
        </xdr:cNvPr>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148082</xdr:rowOff>
    </xdr:from>
    <xdr:to>
      <xdr:col>116</xdr:col>
      <xdr:colOff>114300</xdr:colOff>
      <xdr:row>63</xdr:row>
      <xdr:rowOff>78232</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221107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126509</xdr:rowOff>
    </xdr:from>
    <xdr:ext cx="469744" cy="259045"/>
    <xdr:sp macro="" textlink="">
      <xdr:nvSpPr>
        <xdr:cNvPr id="556" name="【学校施設】&#10;一人当たり面積該当値テキスト">
          <a:extLst>
            <a:ext uri="{FF2B5EF4-FFF2-40B4-BE49-F238E27FC236}">
              <a16:creationId xmlns:a16="http://schemas.microsoft.com/office/drawing/2014/main" id="{00000000-0008-0000-0100-00002C020000}"/>
            </a:ext>
          </a:extLst>
        </xdr:cNvPr>
        <xdr:cNvSpPr txBox="1"/>
      </xdr:nvSpPr>
      <xdr:spPr>
        <a:xfrm>
          <a:off x="22199600"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154025</xdr:rowOff>
    </xdr:from>
    <xdr:to>
      <xdr:col>112</xdr:col>
      <xdr:colOff>38100</xdr:colOff>
      <xdr:row>63</xdr:row>
      <xdr:rowOff>84175</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21272500" y="107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27432</xdr:rowOff>
    </xdr:from>
    <xdr:to>
      <xdr:col>116</xdr:col>
      <xdr:colOff>63500</xdr:colOff>
      <xdr:row>63</xdr:row>
      <xdr:rowOff>33375</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flipV="1">
          <a:off x="21323300" y="10828782"/>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158597</xdr:rowOff>
    </xdr:from>
    <xdr:to>
      <xdr:col>107</xdr:col>
      <xdr:colOff>101600</xdr:colOff>
      <xdr:row>63</xdr:row>
      <xdr:rowOff>88747</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20383500" y="10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33375</xdr:rowOff>
    </xdr:from>
    <xdr:to>
      <xdr:col>111</xdr:col>
      <xdr:colOff>177800</xdr:colOff>
      <xdr:row>63</xdr:row>
      <xdr:rowOff>37947</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flipV="1">
          <a:off x="20434300" y="1083472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158597</xdr:rowOff>
    </xdr:from>
    <xdr:to>
      <xdr:col>102</xdr:col>
      <xdr:colOff>165100</xdr:colOff>
      <xdr:row>63</xdr:row>
      <xdr:rowOff>88747</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19494500" y="10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37947</xdr:rowOff>
    </xdr:from>
    <xdr:to>
      <xdr:col>107</xdr:col>
      <xdr:colOff>50800</xdr:colOff>
      <xdr:row>63</xdr:row>
      <xdr:rowOff>37947</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9545300" y="108392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563" name="n_1aveValue【学校施設】&#10;一人当たり面積">
          <a:extLst>
            <a:ext uri="{FF2B5EF4-FFF2-40B4-BE49-F238E27FC236}">
              <a16:creationId xmlns:a16="http://schemas.microsoft.com/office/drawing/2014/main" id="{00000000-0008-0000-0100-000033020000}"/>
            </a:ext>
          </a:extLst>
        </xdr:cNvPr>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64" name="n_2aveValue【学校施設】&#10;一人当たり面積">
          <a:extLst>
            <a:ext uri="{FF2B5EF4-FFF2-40B4-BE49-F238E27FC236}">
              <a16:creationId xmlns:a16="http://schemas.microsoft.com/office/drawing/2014/main" id="{00000000-0008-0000-0100-000034020000}"/>
            </a:ext>
          </a:extLst>
        </xdr:cNvPr>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65" name="n_3aveValue【学校施設】&#10;一人当たり面積">
          <a:extLst>
            <a:ext uri="{FF2B5EF4-FFF2-40B4-BE49-F238E27FC236}">
              <a16:creationId xmlns:a16="http://schemas.microsoft.com/office/drawing/2014/main" id="{00000000-0008-0000-0100-000035020000}"/>
            </a:ext>
          </a:extLst>
        </xdr:cNvPr>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75302</xdr:rowOff>
    </xdr:from>
    <xdr:ext cx="469744" cy="259045"/>
    <xdr:sp macro="" textlink="">
      <xdr:nvSpPr>
        <xdr:cNvPr id="566" name="n_1mainValue【学校施設】&#10;一人当たり面積">
          <a:extLst>
            <a:ext uri="{FF2B5EF4-FFF2-40B4-BE49-F238E27FC236}">
              <a16:creationId xmlns:a16="http://schemas.microsoft.com/office/drawing/2014/main" id="{00000000-0008-0000-0100-000036020000}"/>
            </a:ext>
          </a:extLst>
        </xdr:cNvPr>
        <xdr:cNvSpPr txBox="1"/>
      </xdr:nvSpPr>
      <xdr:spPr>
        <a:xfrm>
          <a:off x="21075727" y="1087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79874</xdr:rowOff>
    </xdr:from>
    <xdr:ext cx="469744" cy="259045"/>
    <xdr:sp macro="" textlink="">
      <xdr:nvSpPr>
        <xdr:cNvPr id="567" name="n_2mainValue【学校施設】&#10;一人当たり面積">
          <a:extLst>
            <a:ext uri="{FF2B5EF4-FFF2-40B4-BE49-F238E27FC236}">
              <a16:creationId xmlns:a16="http://schemas.microsoft.com/office/drawing/2014/main" id="{00000000-0008-0000-0100-000037020000}"/>
            </a:ext>
          </a:extLst>
        </xdr:cNvPr>
        <xdr:cNvSpPr txBox="1"/>
      </xdr:nvSpPr>
      <xdr:spPr>
        <a:xfrm>
          <a:off x="20199427" y="1088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79874</xdr:rowOff>
    </xdr:from>
    <xdr:ext cx="469744" cy="259045"/>
    <xdr:sp macro="" textlink="">
      <xdr:nvSpPr>
        <xdr:cNvPr id="568" name="n_3mainValue【学校施設】&#10;一人当たり面積">
          <a:extLst>
            <a:ext uri="{FF2B5EF4-FFF2-40B4-BE49-F238E27FC236}">
              <a16:creationId xmlns:a16="http://schemas.microsoft.com/office/drawing/2014/main" id="{00000000-0008-0000-0100-000038020000}"/>
            </a:ext>
          </a:extLst>
        </xdr:cNvPr>
        <xdr:cNvSpPr txBox="1"/>
      </xdr:nvSpPr>
      <xdr:spPr>
        <a:xfrm>
          <a:off x="19310427" y="1088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a:extLst>
            <a:ext uri="{FF2B5EF4-FFF2-40B4-BE49-F238E27FC236}">
              <a16:creationId xmlns:a16="http://schemas.microsoft.com/office/drawing/2014/main" id="{00000000-0008-0000-0100-00005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595" name="【児童館】&#10;有形固定資産減価償却率最小値テキスト">
          <a:extLst>
            <a:ext uri="{FF2B5EF4-FFF2-40B4-BE49-F238E27FC236}">
              <a16:creationId xmlns:a16="http://schemas.microsoft.com/office/drawing/2014/main" id="{00000000-0008-0000-0100-000053020000}"/>
            </a:ext>
          </a:extLst>
        </xdr:cNvPr>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7" name="【児童館】&#10;有形固定資産減価償却率最大値テキスト">
          <a:extLst>
            <a:ext uri="{FF2B5EF4-FFF2-40B4-BE49-F238E27FC236}">
              <a16:creationId xmlns:a16="http://schemas.microsoft.com/office/drawing/2014/main" id="{00000000-0008-0000-0100-000055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599" name="【児童館】&#10;有形固定資産減価償却率平均値テキスト">
          <a:extLst>
            <a:ext uri="{FF2B5EF4-FFF2-40B4-BE49-F238E27FC236}">
              <a16:creationId xmlns:a16="http://schemas.microsoft.com/office/drawing/2014/main" id="{00000000-0008-0000-0100-000057020000}"/>
            </a:ext>
          </a:extLst>
        </xdr:cNvPr>
        <xdr:cNvSpPr txBox="1"/>
      </xdr:nvSpPr>
      <xdr:spPr>
        <a:xfrm>
          <a:off x="16357600" y="1406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6268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113047</xdr:rowOff>
    </xdr:from>
    <xdr:ext cx="405111" cy="259045"/>
    <xdr:sp macro="" textlink="">
      <xdr:nvSpPr>
        <xdr:cNvPr id="610" name="【児童館】&#10;有形固定資産減価償却率該当値テキスト">
          <a:extLst>
            <a:ext uri="{FF2B5EF4-FFF2-40B4-BE49-F238E27FC236}">
              <a16:creationId xmlns:a16="http://schemas.microsoft.com/office/drawing/2014/main" id="{00000000-0008-0000-0100-000062020000}"/>
            </a:ext>
          </a:extLst>
        </xdr:cNvPr>
        <xdr:cNvSpPr txBox="1"/>
      </xdr:nvSpPr>
      <xdr:spPr>
        <a:xfrm>
          <a:off x="16357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126093</xdr:rowOff>
    </xdr:from>
    <xdr:to>
      <xdr:col>81</xdr:col>
      <xdr:colOff>101600</xdr:colOff>
      <xdr:row>82</xdr:row>
      <xdr:rowOff>56243</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5430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140970</xdr:rowOff>
    </xdr:from>
    <xdr:to>
      <xdr:col>85</xdr:col>
      <xdr:colOff>127000</xdr:colOff>
      <xdr:row>82</xdr:row>
      <xdr:rowOff>5443</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5481300" y="140284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158750</xdr:rowOff>
    </xdr:from>
    <xdr:to>
      <xdr:col>76</xdr:col>
      <xdr:colOff>165100</xdr:colOff>
      <xdr:row>82</xdr:row>
      <xdr:rowOff>88900</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454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5443</xdr:rowOff>
    </xdr:from>
    <xdr:to>
      <xdr:col>81</xdr:col>
      <xdr:colOff>50800</xdr:colOff>
      <xdr:row>82</xdr:row>
      <xdr:rowOff>38100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4592300" y="1406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23223</xdr:rowOff>
    </xdr:from>
    <xdr:to>
      <xdr:col>72</xdr:col>
      <xdr:colOff>38100</xdr:colOff>
      <xdr:row>82</xdr:row>
      <xdr:rowOff>124823</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3652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38100</xdr:rowOff>
    </xdr:from>
    <xdr:to>
      <xdr:col>76</xdr:col>
      <xdr:colOff>114300</xdr:colOff>
      <xdr:row>82</xdr:row>
      <xdr:rowOff>74023</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13703300" y="140970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617" name="n_1aveValue【児童館】&#10;有形固定資産減価償却率">
          <a:extLst>
            <a:ext uri="{FF2B5EF4-FFF2-40B4-BE49-F238E27FC236}">
              <a16:creationId xmlns:a16="http://schemas.microsoft.com/office/drawing/2014/main" id="{00000000-0008-0000-0100-000069020000}"/>
            </a:ext>
          </a:extLst>
        </xdr:cNvPr>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618" name="n_2aveValue【児童館】&#10;有形固定資産減価償却率">
          <a:extLst>
            <a:ext uri="{FF2B5EF4-FFF2-40B4-BE49-F238E27FC236}">
              <a16:creationId xmlns:a16="http://schemas.microsoft.com/office/drawing/2014/main" id="{00000000-0008-0000-0100-00006A020000}"/>
            </a:ext>
          </a:extLst>
        </xdr:cNvPr>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86558</xdr:rowOff>
    </xdr:from>
    <xdr:ext cx="405111" cy="259045"/>
    <xdr:sp macro="" textlink="">
      <xdr:nvSpPr>
        <xdr:cNvPr id="619" name="n_3aveValue【児童館】&#10;有形固定資産減価償却率">
          <a:extLst>
            <a:ext uri="{FF2B5EF4-FFF2-40B4-BE49-F238E27FC236}">
              <a16:creationId xmlns:a16="http://schemas.microsoft.com/office/drawing/2014/main" id="{00000000-0008-0000-0100-00006B020000}"/>
            </a:ext>
          </a:extLst>
        </xdr:cNvPr>
        <xdr:cNvSpPr txBox="1"/>
      </xdr:nvSpPr>
      <xdr:spPr>
        <a:xfrm>
          <a:off x="13500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72770</xdr:rowOff>
    </xdr:from>
    <xdr:ext cx="405111" cy="259045"/>
    <xdr:sp macro="" textlink="">
      <xdr:nvSpPr>
        <xdr:cNvPr id="620" name="n_1mainValue【児童館】&#10;有形固定資産減価償却率">
          <a:extLst>
            <a:ext uri="{FF2B5EF4-FFF2-40B4-BE49-F238E27FC236}">
              <a16:creationId xmlns:a16="http://schemas.microsoft.com/office/drawing/2014/main" id="{00000000-0008-0000-0100-00006C020000}"/>
            </a:ext>
          </a:extLst>
        </xdr:cNvPr>
        <xdr:cNvSpPr txBox="1"/>
      </xdr:nvSpPr>
      <xdr:spPr>
        <a:xfrm>
          <a:off x="152660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105427</xdr:rowOff>
    </xdr:from>
    <xdr:ext cx="405111" cy="259045"/>
    <xdr:sp macro="" textlink="">
      <xdr:nvSpPr>
        <xdr:cNvPr id="621" name="n_2mainValue【児童館】&#10;有形固定資産減価償却率">
          <a:extLst>
            <a:ext uri="{FF2B5EF4-FFF2-40B4-BE49-F238E27FC236}">
              <a16:creationId xmlns:a16="http://schemas.microsoft.com/office/drawing/2014/main" id="{00000000-0008-0000-0100-00006D020000}"/>
            </a:ext>
          </a:extLst>
        </xdr:cNvPr>
        <xdr:cNvSpPr txBox="1"/>
      </xdr:nvSpPr>
      <xdr:spPr>
        <a:xfrm>
          <a:off x="14389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141350</xdr:rowOff>
    </xdr:from>
    <xdr:ext cx="405111" cy="259045"/>
    <xdr:sp macro="" textlink="">
      <xdr:nvSpPr>
        <xdr:cNvPr id="622" name="n_3mainValue【児童館】&#10;有形固定資産減価償却率">
          <a:extLst>
            <a:ext uri="{FF2B5EF4-FFF2-40B4-BE49-F238E27FC236}">
              <a16:creationId xmlns:a16="http://schemas.microsoft.com/office/drawing/2014/main" id="{00000000-0008-0000-0100-00006E020000}"/>
            </a:ext>
          </a:extLst>
        </xdr:cNvPr>
        <xdr:cNvSpPr txBox="1"/>
      </xdr:nvSpPr>
      <xdr:spPr>
        <a:xfrm>
          <a:off x="13500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児童館】&#10;一人当たり面積グラフ枠">
          <a:extLst>
            <a:ext uri="{FF2B5EF4-FFF2-40B4-BE49-F238E27FC236}">
              <a16:creationId xmlns:a16="http://schemas.microsoft.com/office/drawing/2014/main" id="{00000000-0008-0000-0100-00008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47" name="【児童館】&#10;一人当たり面積最小値テキスト">
          <a:extLst>
            <a:ext uri="{FF2B5EF4-FFF2-40B4-BE49-F238E27FC236}">
              <a16:creationId xmlns:a16="http://schemas.microsoft.com/office/drawing/2014/main" id="{00000000-0008-0000-0100-00008702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49" name="【児童館】&#10;一人当たり面積最大値テキスト">
          <a:extLst>
            <a:ext uri="{FF2B5EF4-FFF2-40B4-BE49-F238E27FC236}">
              <a16:creationId xmlns:a16="http://schemas.microsoft.com/office/drawing/2014/main" id="{00000000-0008-0000-0100-000089020000}"/>
            </a:ext>
          </a:extLst>
        </xdr:cNvPr>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651" name="【児童館】&#10;一人当たり面積平均値テキスト">
          <a:extLst>
            <a:ext uri="{FF2B5EF4-FFF2-40B4-BE49-F238E27FC236}">
              <a16:creationId xmlns:a16="http://schemas.microsoft.com/office/drawing/2014/main" id="{00000000-0008-0000-0100-00008B020000}"/>
            </a:ext>
          </a:extLst>
        </xdr:cNvPr>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71120</xdr:rowOff>
    </xdr:from>
    <xdr:to>
      <xdr:col>116</xdr:col>
      <xdr:colOff>114300</xdr:colOff>
      <xdr:row>86</xdr:row>
      <xdr:rowOff>1270</xdr:rowOff>
    </xdr:to>
    <xdr:sp macro="" textlink="">
      <xdr:nvSpPr>
        <xdr:cNvPr id="661" name="楕円 660">
          <a:extLst>
            <a:ext uri="{FF2B5EF4-FFF2-40B4-BE49-F238E27FC236}">
              <a16:creationId xmlns:a16="http://schemas.microsoft.com/office/drawing/2014/main" id="{00000000-0008-0000-0100-000095020000}"/>
            </a:ext>
          </a:extLst>
        </xdr:cNvPr>
        <xdr:cNvSpPr/>
      </xdr:nvSpPr>
      <xdr:spPr>
        <a:xfrm>
          <a:off x="221107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93997</xdr:rowOff>
    </xdr:from>
    <xdr:ext cx="469744" cy="259045"/>
    <xdr:sp macro="" textlink="">
      <xdr:nvSpPr>
        <xdr:cNvPr id="662" name="【児童館】&#10;一人当たり面積該当値テキスト">
          <a:extLst>
            <a:ext uri="{FF2B5EF4-FFF2-40B4-BE49-F238E27FC236}">
              <a16:creationId xmlns:a16="http://schemas.microsoft.com/office/drawing/2014/main" id="{00000000-0008-0000-0100-000096020000}"/>
            </a:ext>
          </a:extLst>
        </xdr:cNvPr>
        <xdr:cNvSpPr txBox="1"/>
      </xdr:nvSpPr>
      <xdr:spPr>
        <a:xfrm>
          <a:off x="22199600" y="1449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74930</xdr:rowOff>
    </xdr:from>
    <xdr:to>
      <xdr:col>112</xdr:col>
      <xdr:colOff>38100</xdr:colOff>
      <xdr:row>86</xdr:row>
      <xdr:rowOff>5080</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21272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121920</xdr:rowOff>
    </xdr:from>
    <xdr:to>
      <xdr:col>116</xdr:col>
      <xdr:colOff>63500</xdr:colOff>
      <xdr:row>85</xdr:row>
      <xdr:rowOff>125730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flipV="1">
          <a:off x="21323300" y="14695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74930</xdr:rowOff>
    </xdr:from>
    <xdr:to>
      <xdr:col>107</xdr:col>
      <xdr:colOff>101600</xdr:colOff>
      <xdr:row>86</xdr:row>
      <xdr:rowOff>5080</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20383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125730</xdr:rowOff>
    </xdr:from>
    <xdr:to>
      <xdr:col>111</xdr:col>
      <xdr:colOff>177800</xdr:colOff>
      <xdr:row>85</xdr:row>
      <xdr:rowOff>125730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20434300" y="1469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74930</xdr:rowOff>
    </xdr:from>
    <xdr:to>
      <xdr:col>102</xdr:col>
      <xdr:colOff>165100</xdr:colOff>
      <xdr:row>86</xdr:row>
      <xdr:rowOff>5080</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9494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125730</xdr:rowOff>
    </xdr:from>
    <xdr:to>
      <xdr:col>107</xdr:col>
      <xdr:colOff>50800</xdr:colOff>
      <xdr:row>85</xdr:row>
      <xdr:rowOff>125730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9545300" y="1469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34307</xdr:rowOff>
    </xdr:from>
    <xdr:ext cx="469744" cy="259045"/>
    <xdr:sp macro="" textlink="">
      <xdr:nvSpPr>
        <xdr:cNvPr id="669" name="n_1aveValue【児童館】&#10;一人当たり面積">
          <a:extLst>
            <a:ext uri="{FF2B5EF4-FFF2-40B4-BE49-F238E27FC236}">
              <a16:creationId xmlns:a16="http://schemas.microsoft.com/office/drawing/2014/main" id="{00000000-0008-0000-0100-00009D020000}"/>
            </a:ext>
          </a:extLst>
        </xdr:cNvPr>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670" name="n_2aveValue【児童館】&#10;一人当たり面積">
          <a:extLst>
            <a:ext uri="{FF2B5EF4-FFF2-40B4-BE49-F238E27FC236}">
              <a16:creationId xmlns:a16="http://schemas.microsoft.com/office/drawing/2014/main" id="{00000000-0008-0000-0100-00009E020000}"/>
            </a:ext>
          </a:extLst>
        </xdr:cNvPr>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671" name="n_3aveValue【児童館】&#10;一人当たり面積">
          <a:extLst>
            <a:ext uri="{FF2B5EF4-FFF2-40B4-BE49-F238E27FC236}">
              <a16:creationId xmlns:a16="http://schemas.microsoft.com/office/drawing/2014/main" id="{00000000-0008-0000-0100-00009F020000}"/>
            </a:ext>
          </a:extLst>
        </xdr:cNvPr>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21607</xdr:rowOff>
    </xdr:from>
    <xdr:ext cx="469744" cy="259045"/>
    <xdr:sp macro="" textlink="">
      <xdr:nvSpPr>
        <xdr:cNvPr id="672" name="n_1mainValue【児童館】&#10;一人当たり面積">
          <a:extLst>
            <a:ext uri="{FF2B5EF4-FFF2-40B4-BE49-F238E27FC236}">
              <a16:creationId xmlns:a16="http://schemas.microsoft.com/office/drawing/2014/main" id="{00000000-0008-0000-0100-0000A0020000}"/>
            </a:ext>
          </a:extLst>
        </xdr:cNvPr>
        <xdr:cNvSpPr txBox="1"/>
      </xdr:nvSpPr>
      <xdr:spPr>
        <a:xfrm>
          <a:off x="21075727" y="1442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21607</xdr:rowOff>
    </xdr:from>
    <xdr:ext cx="469744" cy="259045"/>
    <xdr:sp macro="" textlink="">
      <xdr:nvSpPr>
        <xdr:cNvPr id="673" name="n_2mainValue【児童館】&#10;一人当たり面積">
          <a:extLst>
            <a:ext uri="{FF2B5EF4-FFF2-40B4-BE49-F238E27FC236}">
              <a16:creationId xmlns:a16="http://schemas.microsoft.com/office/drawing/2014/main" id="{00000000-0008-0000-0100-0000A1020000}"/>
            </a:ext>
          </a:extLst>
        </xdr:cNvPr>
        <xdr:cNvSpPr txBox="1"/>
      </xdr:nvSpPr>
      <xdr:spPr>
        <a:xfrm>
          <a:off x="20199427" y="1442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21607</xdr:rowOff>
    </xdr:from>
    <xdr:ext cx="469744" cy="259045"/>
    <xdr:sp macro="" textlink="">
      <xdr:nvSpPr>
        <xdr:cNvPr id="674" name="n_3mainValue【児童館】&#10;一人当たり面積">
          <a:extLst>
            <a:ext uri="{FF2B5EF4-FFF2-40B4-BE49-F238E27FC236}">
              <a16:creationId xmlns:a16="http://schemas.microsoft.com/office/drawing/2014/main" id="{00000000-0008-0000-0100-0000A2020000}"/>
            </a:ext>
          </a:extLst>
        </xdr:cNvPr>
        <xdr:cNvSpPr txBox="1"/>
      </xdr:nvSpPr>
      <xdr:spPr>
        <a:xfrm>
          <a:off x="19310427" y="1442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9" name="【公民館】&#10;有形固定資産減価償却率グラフ枠">
          <a:extLst>
            <a:ext uri="{FF2B5EF4-FFF2-40B4-BE49-F238E27FC236}">
              <a16:creationId xmlns:a16="http://schemas.microsoft.com/office/drawing/2014/main" id="{00000000-0008-0000-0100-0000B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01" name="【公民館】&#10;有形固定資産減価償却率最小値テキスト">
          <a:extLst>
            <a:ext uri="{FF2B5EF4-FFF2-40B4-BE49-F238E27FC236}">
              <a16:creationId xmlns:a16="http://schemas.microsoft.com/office/drawing/2014/main" id="{00000000-0008-0000-0100-0000BD02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3" name="【公民館】&#10;有形固定資産減価償却率最大値テキスト">
          <a:extLst>
            <a:ext uri="{FF2B5EF4-FFF2-40B4-BE49-F238E27FC236}">
              <a16:creationId xmlns:a16="http://schemas.microsoft.com/office/drawing/2014/main" id="{00000000-0008-0000-0100-0000BF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705" name="【公民館】&#10;有形固定資産減価償却率平均値テキスト">
          <a:extLst>
            <a:ext uri="{FF2B5EF4-FFF2-40B4-BE49-F238E27FC236}">
              <a16:creationId xmlns:a16="http://schemas.microsoft.com/office/drawing/2014/main" id="{00000000-0008-0000-0100-0000C1020000}"/>
            </a:ext>
          </a:extLst>
        </xdr:cNvPr>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706" name="フローチャート: 判断 705">
          <a:extLst>
            <a:ext uri="{FF2B5EF4-FFF2-40B4-BE49-F238E27FC236}">
              <a16:creationId xmlns:a16="http://schemas.microsoft.com/office/drawing/2014/main" id="{00000000-0008-0000-0100-0000C2020000}"/>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07" name="フローチャート: 判断 706">
          <a:extLst>
            <a:ext uri="{FF2B5EF4-FFF2-40B4-BE49-F238E27FC236}">
              <a16:creationId xmlns:a16="http://schemas.microsoft.com/office/drawing/2014/main" id="{00000000-0008-0000-0100-0000C3020000}"/>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44994</xdr:rowOff>
    </xdr:from>
    <xdr:to>
      <xdr:col>85</xdr:col>
      <xdr:colOff>177800</xdr:colOff>
      <xdr:row>100</xdr:row>
      <xdr:rowOff>146594</xdr:rowOff>
    </xdr:to>
    <xdr:sp macro="" textlink="">
      <xdr:nvSpPr>
        <xdr:cNvPr id="715" name="楕円 714">
          <a:extLst>
            <a:ext uri="{FF2B5EF4-FFF2-40B4-BE49-F238E27FC236}">
              <a16:creationId xmlns:a16="http://schemas.microsoft.com/office/drawing/2014/main" id="{00000000-0008-0000-0100-0000CB020000}"/>
            </a:ext>
          </a:extLst>
        </xdr:cNvPr>
        <xdr:cNvSpPr/>
      </xdr:nvSpPr>
      <xdr:spPr>
        <a:xfrm>
          <a:off x="16268700" y="171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67871</xdr:rowOff>
    </xdr:from>
    <xdr:ext cx="405111" cy="259045"/>
    <xdr:sp macro="" textlink="">
      <xdr:nvSpPr>
        <xdr:cNvPr id="716" name="【公民館】&#10;有形固定資産減価償却率該当値テキスト">
          <a:extLst>
            <a:ext uri="{FF2B5EF4-FFF2-40B4-BE49-F238E27FC236}">
              <a16:creationId xmlns:a16="http://schemas.microsoft.com/office/drawing/2014/main" id="{00000000-0008-0000-0100-0000CC020000}"/>
            </a:ext>
          </a:extLst>
        </xdr:cNvPr>
        <xdr:cNvSpPr txBox="1"/>
      </xdr:nvSpPr>
      <xdr:spPr>
        <a:xfrm>
          <a:off x="16357600" y="1704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46627</xdr:rowOff>
    </xdr:from>
    <xdr:to>
      <xdr:col>81</xdr:col>
      <xdr:colOff>101600</xdr:colOff>
      <xdr:row>100</xdr:row>
      <xdr:rowOff>148227</xdr:rowOff>
    </xdr:to>
    <xdr:sp macro="" textlink="">
      <xdr:nvSpPr>
        <xdr:cNvPr id="717" name="楕円 716">
          <a:extLst>
            <a:ext uri="{FF2B5EF4-FFF2-40B4-BE49-F238E27FC236}">
              <a16:creationId xmlns:a16="http://schemas.microsoft.com/office/drawing/2014/main" id="{00000000-0008-0000-0100-0000CD020000}"/>
            </a:ext>
          </a:extLst>
        </xdr:cNvPr>
        <xdr:cNvSpPr/>
      </xdr:nvSpPr>
      <xdr:spPr>
        <a:xfrm>
          <a:off x="15430500" y="1719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95794</xdr:rowOff>
    </xdr:from>
    <xdr:to>
      <xdr:col>85</xdr:col>
      <xdr:colOff>127000</xdr:colOff>
      <xdr:row>100</xdr:row>
      <xdr:rowOff>97427</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flipV="1">
          <a:off x="15481300" y="1724079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58057</xdr:rowOff>
    </xdr:from>
    <xdr:to>
      <xdr:col>76</xdr:col>
      <xdr:colOff>165100</xdr:colOff>
      <xdr:row>100</xdr:row>
      <xdr:rowOff>159657</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14541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97427</xdr:rowOff>
    </xdr:from>
    <xdr:to>
      <xdr:col>81</xdr:col>
      <xdr:colOff>50800</xdr:colOff>
      <xdr:row>100</xdr:row>
      <xdr:rowOff>108857</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flipV="1">
          <a:off x="14592300" y="172424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71120</xdr:rowOff>
    </xdr:from>
    <xdr:to>
      <xdr:col>72</xdr:col>
      <xdr:colOff>38100</xdr:colOff>
      <xdr:row>101</xdr:row>
      <xdr:rowOff>1270</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13652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108857</xdr:rowOff>
    </xdr:from>
    <xdr:to>
      <xdr:col>76</xdr:col>
      <xdr:colOff>114300</xdr:colOff>
      <xdr:row>100</xdr:row>
      <xdr:rowOff>121920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flipV="1">
          <a:off x="13703300" y="172538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723" name="n_1aveValue【公民館】&#10;有形固定資産減価償却率">
          <a:extLst>
            <a:ext uri="{FF2B5EF4-FFF2-40B4-BE49-F238E27FC236}">
              <a16:creationId xmlns:a16="http://schemas.microsoft.com/office/drawing/2014/main" id="{00000000-0008-0000-0100-0000D3020000}"/>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724" name="n_2aveValue【公民館】&#10;有形固定資産減価償却率">
          <a:extLst>
            <a:ext uri="{FF2B5EF4-FFF2-40B4-BE49-F238E27FC236}">
              <a16:creationId xmlns:a16="http://schemas.microsoft.com/office/drawing/2014/main" id="{00000000-0008-0000-0100-0000D4020000}"/>
            </a:ext>
          </a:extLst>
        </xdr:cNvPr>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725" name="n_3aveValue【公民館】&#10;有形固定資産減価償却率">
          <a:extLst>
            <a:ext uri="{FF2B5EF4-FFF2-40B4-BE49-F238E27FC236}">
              <a16:creationId xmlns:a16="http://schemas.microsoft.com/office/drawing/2014/main" id="{00000000-0008-0000-0100-0000D5020000}"/>
            </a:ext>
          </a:extLst>
        </xdr:cNvPr>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164754</xdr:rowOff>
    </xdr:from>
    <xdr:ext cx="405111" cy="259045"/>
    <xdr:sp macro="" textlink="">
      <xdr:nvSpPr>
        <xdr:cNvPr id="726" name="n_1mainValue【公民館】&#10;有形固定資産減価償却率">
          <a:extLst>
            <a:ext uri="{FF2B5EF4-FFF2-40B4-BE49-F238E27FC236}">
              <a16:creationId xmlns:a16="http://schemas.microsoft.com/office/drawing/2014/main" id="{00000000-0008-0000-0100-0000D6020000}"/>
            </a:ext>
          </a:extLst>
        </xdr:cNvPr>
        <xdr:cNvSpPr txBox="1"/>
      </xdr:nvSpPr>
      <xdr:spPr>
        <a:xfrm>
          <a:off x="15266044" y="1696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4734</xdr:rowOff>
    </xdr:from>
    <xdr:ext cx="405111" cy="259045"/>
    <xdr:sp macro="" textlink="">
      <xdr:nvSpPr>
        <xdr:cNvPr id="727" name="n_2mainValue【公民館】&#10;有形固定資産減価償却率">
          <a:extLst>
            <a:ext uri="{FF2B5EF4-FFF2-40B4-BE49-F238E27FC236}">
              <a16:creationId xmlns:a16="http://schemas.microsoft.com/office/drawing/2014/main" id="{00000000-0008-0000-0100-0000D7020000}"/>
            </a:ext>
          </a:extLst>
        </xdr:cNvPr>
        <xdr:cNvSpPr txBox="1"/>
      </xdr:nvSpPr>
      <xdr:spPr>
        <a:xfrm>
          <a:off x="143897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17797</xdr:rowOff>
    </xdr:from>
    <xdr:ext cx="405111" cy="259045"/>
    <xdr:sp macro="" textlink="">
      <xdr:nvSpPr>
        <xdr:cNvPr id="728" name="n_3mainValue【公民館】&#10;有形固定資産減価償却率">
          <a:extLst>
            <a:ext uri="{FF2B5EF4-FFF2-40B4-BE49-F238E27FC236}">
              <a16:creationId xmlns:a16="http://schemas.microsoft.com/office/drawing/2014/main" id="{00000000-0008-0000-0100-0000D8020000}"/>
            </a:ext>
          </a:extLst>
        </xdr:cNvPr>
        <xdr:cNvSpPr txBox="1"/>
      </xdr:nvSpPr>
      <xdr:spPr>
        <a:xfrm>
          <a:off x="13500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公民館】&#10;一人当たり面積グラフ枠">
          <a:extLst>
            <a:ext uri="{FF2B5EF4-FFF2-40B4-BE49-F238E27FC236}">
              <a16:creationId xmlns:a16="http://schemas.microsoft.com/office/drawing/2014/main" id="{00000000-0008-0000-0100-0000F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55" name="【公民館】&#10;一人当たり面積最小値テキスト">
          <a:extLst>
            <a:ext uri="{FF2B5EF4-FFF2-40B4-BE49-F238E27FC236}">
              <a16:creationId xmlns:a16="http://schemas.microsoft.com/office/drawing/2014/main" id="{00000000-0008-0000-0100-0000F3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57" name="【公民館】&#10;一人当たり面積最大値テキスト">
          <a:extLst>
            <a:ext uri="{FF2B5EF4-FFF2-40B4-BE49-F238E27FC236}">
              <a16:creationId xmlns:a16="http://schemas.microsoft.com/office/drawing/2014/main" id="{00000000-0008-0000-0100-0000F5020000}"/>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759" name="【公民館】&#10;一人当たり面積平均値テキスト">
          <a:extLst>
            <a:ext uri="{FF2B5EF4-FFF2-40B4-BE49-F238E27FC236}">
              <a16:creationId xmlns:a16="http://schemas.microsoft.com/office/drawing/2014/main" id="{00000000-0008-0000-0100-0000F7020000}"/>
            </a:ext>
          </a:extLst>
        </xdr:cNvPr>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60" name="フローチャート: 判断 759">
          <a:extLst>
            <a:ext uri="{FF2B5EF4-FFF2-40B4-BE49-F238E27FC236}">
              <a16:creationId xmlns:a16="http://schemas.microsoft.com/office/drawing/2014/main" id="{00000000-0008-0000-0100-0000F8020000}"/>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61" name="フローチャート: 判断 760">
          <a:extLst>
            <a:ext uri="{FF2B5EF4-FFF2-40B4-BE49-F238E27FC236}">
              <a16:creationId xmlns:a16="http://schemas.microsoft.com/office/drawing/2014/main" id="{00000000-0008-0000-0100-0000F9020000}"/>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62" name="フローチャート: 判断 761">
          <a:extLst>
            <a:ext uri="{FF2B5EF4-FFF2-40B4-BE49-F238E27FC236}">
              <a16:creationId xmlns:a16="http://schemas.microsoft.com/office/drawing/2014/main" id="{00000000-0008-0000-0100-0000FA020000}"/>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63" name="フローチャート: 判断 762">
          <a:extLst>
            <a:ext uri="{FF2B5EF4-FFF2-40B4-BE49-F238E27FC236}">
              <a16:creationId xmlns:a16="http://schemas.microsoft.com/office/drawing/2014/main" id="{00000000-0008-0000-0100-0000FB020000}"/>
            </a:ext>
          </a:extLst>
        </xdr:cNvPr>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154395</xdr:rowOff>
    </xdr:from>
    <xdr:to>
      <xdr:col>116</xdr:col>
      <xdr:colOff>114300</xdr:colOff>
      <xdr:row>108</xdr:row>
      <xdr:rowOff>84545</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221107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132822</xdr:rowOff>
    </xdr:from>
    <xdr:ext cx="469744" cy="259045"/>
    <xdr:sp macro="" textlink="">
      <xdr:nvSpPr>
        <xdr:cNvPr id="770" name="【公民館】&#10;一人当たり面積該当値テキスト">
          <a:extLst>
            <a:ext uri="{FF2B5EF4-FFF2-40B4-BE49-F238E27FC236}">
              <a16:creationId xmlns:a16="http://schemas.microsoft.com/office/drawing/2014/main" id="{00000000-0008-0000-0100-000002030000}"/>
            </a:ext>
          </a:extLst>
        </xdr:cNvPr>
        <xdr:cNvSpPr txBox="1"/>
      </xdr:nvSpPr>
      <xdr:spPr>
        <a:xfrm>
          <a:off x="22199600"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157662</xdr:rowOff>
    </xdr:from>
    <xdr:to>
      <xdr:col>112</xdr:col>
      <xdr:colOff>38100</xdr:colOff>
      <xdr:row>108</xdr:row>
      <xdr:rowOff>87812</xdr:rowOff>
    </xdr:to>
    <xdr:sp macro="" textlink="">
      <xdr:nvSpPr>
        <xdr:cNvPr id="771" name="楕円 770">
          <a:extLst>
            <a:ext uri="{FF2B5EF4-FFF2-40B4-BE49-F238E27FC236}">
              <a16:creationId xmlns:a16="http://schemas.microsoft.com/office/drawing/2014/main" id="{00000000-0008-0000-0100-000003030000}"/>
            </a:ext>
          </a:extLst>
        </xdr:cNvPr>
        <xdr:cNvSpPr/>
      </xdr:nvSpPr>
      <xdr:spPr>
        <a:xfrm>
          <a:off x="21272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33745</xdr:rowOff>
    </xdr:from>
    <xdr:to>
      <xdr:col>116</xdr:col>
      <xdr:colOff>63500</xdr:colOff>
      <xdr:row>108</xdr:row>
      <xdr:rowOff>37012</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flipV="1">
          <a:off x="21323300" y="185503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157662</xdr:rowOff>
    </xdr:from>
    <xdr:to>
      <xdr:col>107</xdr:col>
      <xdr:colOff>101600</xdr:colOff>
      <xdr:row>108</xdr:row>
      <xdr:rowOff>87812</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20383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37012</xdr:rowOff>
    </xdr:from>
    <xdr:to>
      <xdr:col>111</xdr:col>
      <xdr:colOff>177800</xdr:colOff>
      <xdr:row>108</xdr:row>
      <xdr:rowOff>37012</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20434300" y="1855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157662</xdr:rowOff>
    </xdr:from>
    <xdr:to>
      <xdr:col>102</xdr:col>
      <xdr:colOff>165100</xdr:colOff>
      <xdr:row>108</xdr:row>
      <xdr:rowOff>87812</xdr:rowOff>
    </xdr:to>
    <xdr:sp macro="" textlink="">
      <xdr:nvSpPr>
        <xdr:cNvPr id="775" name="楕円 774">
          <a:extLst>
            <a:ext uri="{FF2B5EF4-FFF2-40B4-BE49-F238E27FC236}">
              <a16:creationId xmlns:a16="http://schemas.microsoft.com/office/drawing/2014/main" id="{00000000-0008-0000-0100-000007030000}"/>
            </a:ext>
          </a:extLst>
        </xdr:cNvPr>
        <xdr:cNvSpPr/>
      </xdr:nvSpPr>
      <xdr:spPr>
        <a:xfrm>
          <a:off x="19494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37012</xdr:rowOff>
    </xdr:from>
    <xdr:to>
      <xdr:col>107</xdr:col>
      <xdr:colOff>50800</xdr:colOff>
      <xdr:row>108</xdr:row>
      <xdr:rowOff>37012</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9545300" y="1855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777" name="n_1aveValue【公民館】&#10;一人当たり面積">
          <a:extLst>
            <a:ext uri="{FF2B5EF4-FFF2-40B4-BE49-F238E27FC236}">
              <a16:creationId xmlns:a16="http://schemas.microsoft.com/office/drawing/2014/main" id="{00000000-0008-0000-0100-000009030000}"/>
            </a:ext>
          </a:extLst>
        </xdr:cNvPr>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78" name="n_2aveValue【公民館】&#10;一人当たり面積">
          <a:extLst>
            <a:ext uri="{FF2B5EF4-FFF2-40B4-BE49-F238E27FC236}">
              <a16:creationId xmlns:a16="http://schemas.microsoft.com/office/drawing/2014/main" id="{00000000-0008-0000-0100-00000A030000}"/>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779" name="n_3aveValue【公民館】&#10;一人当たり面積">
          <a:extLst>
            <a:ext uri="{FF2B5EF4-FFF2-40B4-BE49-F238E27FC236}">
              <a16:creationId xmlns:a16="http://schemas.microsoft.com/office/drawing/2014/main" id="{00000000-0008-0000-0100-00000B030000}"/>
            </a:ext>
          </a:extLst>
        </xdr:cNvPr>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78939</xdr:rowOff>
    </xdr:from>
    <xdr:ext cx="469744" cy="259045"/>
    <xdr:sp macro="" textlink="">
      <xdr:nvSpPr>
        <xdr:cNvPr id="780" name="n_1mainValue【公民館】&#10;一人当たり面積">
          <a:extLst>
            <a:ext uri="{FF2B5EF4-FFF2-40B4-BE49-F238E27FC236}">
              <a16:creationId xmlns:a16="http://schemas.microsoft.com/office/drawing/2014/main" id="{00000000-0008-0000-0100-00000C030000}"/>
            </a:ext>
          </a:extLst>
        </xdr:cNvPr>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78939</xdr:rowOff>
    </xdr:from>
    <xdr:ext cx="469744" cy="259045"/>
    <xdr:sp macro="" textlink="">
      <xdr:nvSpPr>
        <xdr:cNvPr id="781" name="n_2mainValue【公民館】&#10;一人当たり面積">
          <a:extLst>
            <a:ext uri="{FF2B5EF4-FFF2-40B4-BE49-F238E27FC236}">
              <a16:creationId xmlns:a16="http://schemas.microsoft.com/office/drawing/2014/main" id="{00000000-0008-0000-0100-00000D030000}"/>
            </a:ext>
          </a:extLst>
        </xdr:cNvPr>
        <xdr:cNvSpPr txBox="1"/>
      </xdr:nvSpPr>
      <xdr:spPr>
        <a:xfrm>
          <a:off x="20199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78939</xdr:rowOff>
    </xdr:from>
    <xdr:ext cx="469744" cy="259045"/>
    <xdr:sp macro="" textlink="">
      <xdr:nvSpPr>
        <xdr:cNvPr id="782" name="n_3mainValue【公民館】&#10;一人当たり面積">
          <a:extLst>
            <a:ext uri="{FF2B5EF4-FFF2-40B4-BE49-F238E27FC236}">
              <a16:creationId xmlns:a16="http://schemas.microsoft.com/office/drawing/2014/main" id="{00000000-0008-0000-0100-00000E030000}"/>
            </a:ext>
          </a:extLst>
        </xdr:cNvPr>
        <xdr:cNvSpPr txBox="1"/>
      </xdr:nvSpPr>
      <xdr:spPr>
        <a:xfrm>
          <a:off x="19310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公民館、学校施設、児童館の有形固定資産償却率が類似団体平均を上回っている。橋りょう・トンネルについては平成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年度から類団平均以下を維持している。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中でも公民館については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館中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館が築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年以上経過しており、平成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年度の有形固定資産償却率が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と類似団体平均を大きく上回っている。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また教育施設についても長与小学校を除いて築年数は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年以上となっており、有形固定資産償却率は平成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ポイント）から徐々に悪化し平成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今後は、公共施設等総合管理計画に基づき施設の築年数や稼働率等を鑑みたうえで個別施設計画を策定し、計画的な維持補修や更新を実施していく必要がある。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41,925
41,792
28.73
13,121,070
12,151,278
766,014
7,676,869
13,685,480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125004</xdr:rowOff>
    </xdr:from>
    <xdr:to>
      <xdr:col>24</xdr:col>
      <xdr:colOff>114300</xdr:colOff>
      <xdr:row>33</xdr:row>
      <xdr:rowOff>55154</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56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76398</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556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33</xdr:row>
      <xdr:rowOff>4354</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3797300" y="566057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123372</xdr:rowOff>
    </xdr:from>
    <xdr:to>
      <xdr:col>15</xdr:col>
      <xdr:colOff>101600</xdr:colOff>
      <xdr:row>33</xdr:row>
      <xdr:rowOff>53522</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33</xdr:row>
      <xdr:rowOff>2722</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2908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123372</xdr:rowOff>
    </xdr:from>
    <xdr:to>
      <xdr:col>10</xdr:col>
      <xdr:colOff>165100</xdr:colOff>
      <xdr:row>33</xdr:row>
      <xdr:rowOff>53522</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33</xdr:row>
      <xdr:rowOff>2722</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019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31</xdr:row>
      <xdr:rowOff>70049</xdr:rowOff>
    </xdr:from>
    <xdr:ext cx="469744" cy="259045"/>
    <xdr:sp macro="" textlink="">
      <xdr:nvSpPr>
        <xdr:cNvPr id="83" name="n_1mainValue【図書館】&#10;有形固定資産減価償却率">
          <a:extLst>
            <a:ext uri="{FF2B5EF4-FFF2-40B4-BE49-F238E27FC236}">
              <a16:creationId xmlns:a16="http://schemas.microsoft.com/office/drawing/2014/main" id="{00000000-0008-0000-0200-000053000000}"/>
            </a:ext>
          </a:extLst>
        </xdr:cNvPr>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31</xdr:row>
      <xdr:rowOff>70049</xdr:rowOff>
    </xdr:from>
    <xdr:ext cx="469744" cy="259045"/>
    <xdr:sp macro="" textlink="">
      <xdr:nvSpPr>
        <xdr:cNvPr id="84" name="n_2mainValue【図書館】&#10;有形固定資産減価償却率">
          <a:extLst>
            <a:ext uri="{FF2B5EF4-FFF2-40B4-BE49-F238E27FC236}">
              <a16:creationId xmlns:a16="http://schemas.microsoft.com/office/drawing/2014/main" id="{00000000-0008-0000-0200-000054000000}"/>
            </a:ext>
          </a:extLst>
        </xdr:cNvPr>
        <xdr:cNvSpPr txBox="1"/>
      </xdr:nvSpPr>
      <xdr:spPr>
        <a:xfrm>
          <a:off x="2673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31</xdr:row>
      <xdr:rowOff>70049</xdr:rowOff>
    </xdr:from>
    <xdr:ext cx="469744" cy="259045"/>
    <xdr:sp macro="" textlink="">
      <xdr:nvSpPr>
        <xdr:cNvPr id="85" name="n_3mainValue【図書館】&#10;有形固定資産減価償却率">
          <a:extLst>
            <a:ext uri="{FF2B5EF4-FFF2-40B4-BE49-F238E27FC236}">
              <a16:creationId xmlns:a16="http://schemas.microsoft.com/office/drawing/2014/main" id="{00000000-0008-0000-0200-000055000000}"/>
            </a:ext>
          </a:extLst>
        </xdr:cNvPr>
        <xdr:cNvSpPr txBox="1"/>
      </xdr:nvSpPr>
      <xdr:spPr>
        <a:xfrm>
          <a:off x="1784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00000000-0008-0000-02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a:extLst>
            <a:ext uri="{FF2B5EF4-FFF2-40B4-BE49-F238E27FC236}">
              <a16:creationId xmlns:a16="http://schemas.microsoft.com/office/drawing/2014/main" id="{00000000-0008-0000-0200-00006A00000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a:extLst>
            <a:ext uri="{FF2B5EF4-FFF2-40B4-BE49-F238E27FC236}">
              <a16:creationId xmlns:a16="http://schemas.microsoft.com/office/drawing/2014/main" id="{00000000-0008-0000-0200-00006C000000}"/>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0" name="【図書館】&#10;一人当たり面積平均値テキスト">
          <a:extLst>
            <a:ext uri="{FF2B5EF4-FFF2-40B4-BE49-F238E27FC236}">
              <a16:creationId xmlns:a16="http://schemas.microsoft.com/office/drawing/2014/main" id="{00000000-0008-0000-0200-00006E000000}"/>
            </a:ext>
          </a:extLst>
        </xdr:cNvPr>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0" name="楕円 119">
          <a:extLst>
            <a:ext uri="{FF2B5EF4-FFF2-40B4-BE49-F238E27FC236}">
              <a16:creationId xmlns:a16="http://schemas.microsoft.com/office/drawing/2014/main" id="{00000000-0008-0000-0200-000078000000}"/>
            </a:ext>
          </a:extLst>
        </xdr:cNvPr>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21" name="【図書館】&#10;一人当たり面積該当値テキスト">
          <a:extLst>
            <a:ext uri="{FF2B5EF4-FFF2-40B4-BE49-F238E27FC236}">
              <a16:creationId xmlns:a16="http://schemas.microsoft.com/office/drawing/2014/main" id="{00000000-0008-0000-0200-000079000000}"/>
            </a:ext>
          </a:extLst>
        </xdr:cNvPr>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88265</xdr:rowOff>
    </xdr:from>
    <xdr:to>
      <xdr:col>50</xdr:col>
      <xdr:colOff>165100</xdr:colOff>
      <xdr:row>40</xdr:row>
      <xdr:rowOff>18415</xdr:rowOff>
    </xdr:to>
    <xdr:sp macro="" textlink="">
      <xdr:nvSpPr>
        <xdr:cNvPr id="122" name="楕円 121">
          <a:extLst>
            <a:ext uri="{FF2B5EF4-FFF2-40B4-BE49-F238E27FC236}">
              <a16:creationId xmlns:a16="http://schemas.microsoft.com/office/drawing/2014/main" id="{00000000-0008-0000-0200-00007A000000}"/>
            </a:ext>
          </a:extLst>
        </xdr:cNvPr>
        <xdr:cNvSpPr/>
      </xdr:nvSpPr>
      <xdr:spPr>
        <a:xfrm>
          <a:off x="9588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139065</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flipV="1">
          <a:off x="9639300" y="68199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88265</xdr:rowOff>
    </xdr:from>
    <xdr:to>
      <xdr:col>46</xdr:col>
      <xdr:colOff>38100</xdr:colOff>
      <xdr:row>40</xdr:row>
      <xdr:rowOff>18415</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8699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139065</xdr:rowOff>
    </xdr:from>
    <xdr:to>
      <xdr:col>50</xdr:col>
      <xdr:colOff>114300</xdr:colOff>
      <xdr:row>39</xdr:row>
      <xdr:rowOff>139065</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8750300" y="6825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88265</xdr:rowOff>
    </xdr:from>
    <xdr:to>
      <xdr:col>41</xdr:col>
      <xdr:colOff>101600</xdr:colOff>
      <xdr:row>40</xdr:row>
      <xdr:rowOff>18415</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7810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139065</xdr:rowOff>
    </xdr:from>
    <xdr:to>
      <xdr:col>45</xdr:col>
      <xdr:colOff>177800</xdr:colOff>
      <xdr:row>39</xdr:row>
      <xdr:rowOff>139065</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7861300" y="6825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8" name="n_1aveValue【図書館】&#10;一人当たり面積">
          <a:extLst>
            <a:ext uri="{FF2B5EF4-FFF2-40B4-BE49-F238E27FC236}">
              <a16:creationId xmlns:a16="http://schemas.microsoft.com/office/drawing/2014/main" id="{00000000-0008-0000-0200-000080000000}"/>
            </a:ext>
          </a:extLst>
        </xdr:cNvPr>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9" name="n_2aveValue【図書館】&#10;一人当たり面積">
          <a:extLst>
            <a:ext uri="{FF2B5EF4-FFF2-40B4-BE49-F238E27FC236}">
              <a16:creationId xmlns:a16="http://schemas.microsoft.com/office/drawing/2014/main" id="{00000000-0008-0000-0200-000081000000}"/>
            </a:ext>
          </a:extLst>
        </xdr:cNvPr>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30" name="n_3aveValue【図書館】&#10;一人当たり面積">
          <a:extLst>
            <a:ext uri="{FF2B5EF4-FFF2-40B4-BE49-F238E27FC236}">
              <a16:creationId xmlns:a16="http://schemas.microsoft.com/office/drawing/2014/main" id="{00000000-0008-0000-0200-000082000000}"/>
            </a:ext>
          </a:extLst>
        </xdr:cNvPr>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9542</xdr:rowOff>
    </xdr:from>
    <xdr:ext cx="469744" cy="259045"/>
    <xdr:sp macro="" textlink="">
      <xdr:nvSpPr>
        <xdr:cNvPr id="131" name="n_1mainValue【図書館】&#10;一人当たり面積">
          <a:extLst>
            <a:ext uri="{FF2B5EF4-FFF2-40B4-BE49-F238E27FC236}">
              <a16:creationId xmlns:a16="http://schemas.microsoft.com/office/drawing/2014/main" id="{00000000-0008-0000-0200-000083000000}"/>
            </a:ext>
          </a:extLst>
        </xdr:cNvPr>
        <xdr:cNvSpPr txBox="1"/>
      </xdr:nvSpPr>
      <xdr:spPr>
        <a:xfrm>
          <a:off x="9391727" y="68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9542</xdr:rowOff>
    </xdr:from>
    <xdr:ext cx="469744" cy="259045"/>
    <xdr:sp macro="" textlink="">
      <xdr:nvSpPr>
        <xdr:cNvPr id="132" name="n_2mainValue【図書館】&#10;一人当たり面積">
          <a:extLst>
            <a:ext uri="{FF2B5EF4-FFF2-40B4-BE49-F238E27FC236}">
              <a16:creationId xmlns:a16="http://schemas.microsoft.com/office/drawing/2014/main" id="{00000000-0008-0000-0200-000084000000}"/>
            </a:ext>
          </a:extLst>
        </xdr:cNvPr>
        <xdr:cNvSpPr txBox="1"/>
      </xdr:nvSpPr>
      <xdr:spPr>
        <a:xfrm>
          <a:off x="8515427" y="68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9542</xdr:rowOff>
    </xdr:from>
    <xdr:ext cx="469744" cy="259045"/>
    <xdr:sp macro="" textlink="">
      <xdr:nvSpPr>
        <xdr:cNvPr id="133" name="n_3mainValue【図書館】&#10;一人当たり面積">
          <a:extLst>
            <a:ext uri="{FF2B5EF4-FFF2-40B4-BE49-F238E27FC236}">
              <a16:creationId xmlns:a16="http://schemas.microsoft.com/office/drawing/2014/main" id="{00000000-0008-0000-0200-000085000000}"/>
            </a:ext>
          </a:extLst>
        </xdr:cNvPr>
        <xdr:cNvSpPr txBox="1"/>
      </xdr:nvSpPr>
      <xdr:spPr>
        <a:xfrm>
          <a:off x="7626427" y="68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id="{00000000-0008-0000-0200-00009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a:extLst>
            <a:ext uri="{FF2B5EF4-FFF2-40B4-BE49-F238E27FC236}">
              <a16:creationId xmlns:a16="http://schemas.microsoft.com/office/drawing/2014/main" id="{00000000-0008-0000-0200-00009F0000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a:extLst>
            <a:ext uri="{FF2B5EF4-FFF2-40B4-BE49-F238E27FC236}">
              <a16:creationId xmlns:a16="http://schemas.microsoft.com/office/drawing/2014/main" id="{00000000-0008-0000-0200-0000A1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id="{00000000-0008-0000-0200-0000A3000000}"/>
            </a:ext>
          </a:extLst>
        </xdr:cNvPr>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a:extLst>
            <a:ext uri="{FF2B5EF4-FFF2-40B4-BE49-F238E27FC236}">
              <a16:creationId xmlns:a16="http://schemas.microsoft.com/office/drawing/2014/main" id="{00000000-0008-0000-0200-0000A4000000}"/>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a:extLst>
            <a:ext uri="{FF2B5EF4-FFF2-40B4-BE49-F238E27FC236}">
              <a16:creationId xmlns:a16="http://schemas.microsoft.com/office/drawing/2014/main" id="{00000000-0008-0000-0200-0000A5000000}"/>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a:extLst>
            <a:ext uri="{FF2B5EF4-FFF2-40B4-BE49-F238E27FC236}">
              <a16:creationId xmlns:a16="http://schemas.microsoft.com/office/drawing/2014/main" id="{00000000-0008-0000-0200-0000A6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a:extLst>
            <a:ext uri="{FF2B5EF4-FFF2-40B4-BE49-F238E27FC236}">
              <a16:creationId xmlns:a16="http://schemas.microsoft.com/office/drawing/2014/main" id="{00000000-0008-0000-0200-0000A700000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3" name="楕円 172">
          <a:extLst>
            <a:ext uri="{FF2B5EF4-FFF2-40B4-BE49-F238E27FC236}">
              <a16:creationId xmlns:a16="http://schemas.microsoft.com/office/drawing/2014/main" id="{00000000-0008-0000-0200-0000AD000000}"/>
            </a:ext>
          </a:extLst>
        </xdr:cNvPr>
        <xdr:cNvSpPr/>
      </xdr:nvSpPr>
      <xdr:spPr>
        <a:xfrm>
          <a:off x="4584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71137</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id="{00000000-0008-0000-0200-0000AE000000}"/>
            </a:ext>
          </a:extLst>
        </xdr:cNvPr>
        <xdr:cNvSpPr txBox="1"/>
      </xdr:nvSpPr>
      <xdr:spPr>
        <a:xfrm>
          <a:off x="4673600"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175" name="楕円 174">
          <a:extLst>
            <a:ext uri="{FF2B5EF4-FFF2-40B4-BE49-F238E27FC236}">
              <a16:creationId xmlns:a16="http://schemas.microsoft.com/office/drawing/2014/main" id="{00000000-0008-0000-0200-0000AF000000}"/>
            </a:ext>
          </a:extLst>
        </xdr:cNvPr>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95250</xdr:rowOff>
    </xdr:from>
    <xdr:to>
      <xdr:col>24</xdr:col>
      <xdr:colOff>63500</xdr:colOff>
      <xdr:row>59</xdr:row>
      <xdr:rowOff>99060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3797300" y="102108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88265</xdr:rowOff>
    </xdr:from>
    <xdr:to>
      <xdr:col>15</xdr:col>
      <xdr:colOff>101600</xdr:colOff>
      <xdr:row>59</xdr:row>
      <xdr:rowOff>18415</xdr:rowOff>
    </xdr:to>
    <xdr:sp macro="" textlink="">
      <xdr:nvSpPr>
        <xdr:cNvPr id="177" name="楕円 176">
          <a:extLst>
            <a:ext uri="{FF2B5EF4-FFF2-40B4-BE49-F238E27FC236}">
              <a16:creationId xmlns:a16="http://schemas.microsoft.com/office/drawing/2014/main" id="{00000000-0008-0000-0200-0000B1000000}"/>
            </a:ext>
          </a:extLst>
        </xdr:cNvPr>
        <xdr:cNvSpPr/>
      </xdr:nvSpPr>
      <xdr:spPr>
        <a:xfrm>
          <a:off x="2857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139065</xdr:rowOff>
    </xdr:from>
    <xdr:to>
      <xdr:col>19</xdr:col>
      <xdr:colOff>177800</xdr:colOff>
      <xdr:row>59</xdr:row>
      <xdr:rowOff>95250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2908300" y="1008316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34925</xdr:rowOff>
    </xdr:from>
    <xdr:to>
      <xdr:col>10</xdr:col>
      <xdr:colOff>165100</xdr:colOff>
      <xdr:row>59</xdr:row>
      <xdr:rowOff>136525</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1968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139065</xdr:rowOff>
    </xdr:from>
    <xdr:to>
      <xdr:col>15</xdr:col>
      <xdr:colOff>50800</xdr:colOff>
      <xdr:row>59</xdr:row>
      <xdr:rowOff>85725</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flipV="1">
          <a:off x="2019300" y="1008316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a:extLst>
            <a:ext uri="{FF2B5EF4-FFF2-40B4-BE49-F238E27FC236}">
              <a16:creationId xmlns:a16="http://schemas.microsoft.com/office/drawing/2014/main" id="{00000000-0008-0000-0200-0000B5000000}"/>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a:extLst>
            <a:ext uri="{FF2B5EF4-FFF2-40B4-BE49-F238E27FC236}">
              <a16:creationId xmlns:a16="http://schemas.microsoft.com/office/drawing/2014/main" id="{00000000-0008-0000-0200-0000B6000000}"/>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83" name="n_3aveValue【体育館・プール】&#10;有形固定資産減価償却率">
          <a:extLst>
            <a:ext uri="{FF2B5EF4-FFF2-40B4-BE49-F238E27FC236}">
              <a16:creationId xmlns:a16="http://schemas.microsoft.com/office/drawing/2014/main" id="{00000000-0008-0000-0200-0000B7000000}"/>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162577</xdr:rowOff>
    </xdr:from>
    <xdr:ext cx="405111" cy="259045"/>
    <xdr:sp macro="" textlink="">
      <xdr:nvSpPr>
        <xdr:cNvPr id="184" name="n_1mainValue【体育館・プール】&#10;有形固定資産減価償却率">
          <a:extLst>
            <a:ext uri="{FF2B5EF4-FFF2-40B4-BE49-F238E27FC236}">
              <a16:creationId xmlns:a16="http://schemas.microsoft.com/office/drawing/2014/main" id="{00000000-0008-0000-0200-0000B8000000}"/>
            </a:ext>
          </a:extLst>
        </xdr:cNvPr>
        <xdr:cNvSpPr txBox="1"/>
      </xdr:nvSpPr>
      <xdr:spPr>
        <a:xfrm>
          <a:off x="3582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34942</xdr:rowOff>
    </xdr:from>
    <xdr:ext cx="405111" cy="259045"/>
    <xdr:sp macro="" textlink="">
      <xdr:nvSpPr>
        <xdr:cNvPr id="185" name="n_2main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2705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153052</xdr:rowOff>
    </xdr:from>
    <xdr:ext cx="405111" cy="259045"/>
    <xdr:sp macro="" textlink="">
      <xdr:nvSpPr>
        <xdr:cNvPr id="186" name="n_3main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1816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a:extLst>
            <a:ext uri="{FF2B5EF4-FFF2-40B4-BE49-F238E27FC236}">
              <a16:creationId xmlns:a16="http://schemas.microsoft.com/office/drawing/2014/main" id="{00000000-0008-0000-0200-0000D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a:extLst>
            <a:ext uri="{FF2B5EF4-FFF2-40B4-BE49-F238E27FC236}">
              <a16:creationId xmlns:a16="http://schemas.microsoft.com/office/drawing/2014/main" id="{00000000-0008-0000-0200-0000D3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a:extLst>
            <a:ext uri="{FF2B5EF4-FFF2-40B4-BE49-F238E27FC236}">
              <a16:creationId xmlns:a16="http://schemas.microsoft.com/office/drawing/2014/main" id="{00000000-0008-0000-0200-0000D5000000}"/>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15" name="【体育館・プール】&#10;一人当たり面積平均値テキスト">
          <a:extLst>
            <a:ext uri="{FF2B5EF4-FFF2-40B4-BE49-F238E27FC236}">
              <a16:creationId xmlns:a16="http://schemas.microsoft.com/office/drawing/2014/main" id="{00000000-0008-0000-0200-0000D7000000}"/>
            </a:ext>
          </a:extLst>
        </xdr:cNvPr>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a:extLst>
            <a:ext uri="{FF2B5EF4-FFF2-40B4-BE49-F238E27FC236}">
              <a16:creationId xmlns:a16="http://schemas.microsoft.com/office/drawing/2014/main" id="{00000000-0008-0000-0200-0000D8000000}"/>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a:extLst>
            <a:ext uri="{FF2B5EF4-FFF2-40B4-BE49-F238E27FC236}">
              <a16:creationId xmlns:a16="http://schemas.microsoft.com/office/drawing/2014/main" id="{00000000-0008-0000-0200-0000D9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a:extLst>
            <a:ext uri="{FF2B5EF4-FFF2-40B4-BE49-F238E27FC236}">
              <a16:creationId xmlns:a16="http://schemas.microsoft.com/office/drawing/2014/main" id="{00000000-0008-0000-0200-0000DA000000}"/>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a:extLst>
            <a:ext uri="{FF2B5EF4-FFF2-40B4-BE49-F238E27FC236}">
              <a16:creationId xmlns:a16="http://schemas.microsoft.com/office/drawing/2014/main" id="{00000000-0008-0000-0200-0000DB000000}"/>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84455</xdr:rowOff>
    </xdr:from>
    <xdr:to>
      <xdr:col>55</xdr:col>
      <xdr:colOff>50800</xdr:colOff>
      <xdr:row>63</xdr:row>
      <xdr:rowOff>14605</xdr:rowOff>
    </xdr:to>
    <xdr:sp macro="" textlink="">
      <xdr:nvSpPr>
        <xdr:cNvPr id="225" name="楕円 224">
          <a:extLst>
            <a:ext uri="{FF2B5EF4-FFF2-40B4-BE49-F238E27FC236}">
              <a16:creationId xmlns:a16="http://schemas.microsoft.com/office/drawing/2014/main" id="{00000000-0008-0000-0200-0000E1000000}"/>
            </a:ext>
          </a:extLst>
        </xdr:cNvPr>
        <xdr:cNvSpPr/>
      </xdr:nvSpPr>
      <xdr:spPr>
        <a:xfrm>
          <a:off x="104267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62882</xdr:rowOff>
    </xdr:from>
    <xdr:ext cx="469744" cy="259045"/>
    <xdr:sp macro="" textlink="">
      <xdr:nvSpPr>
        <xdr:cNvPr id="226" name="【体育館・プール】&#10;一人当たり面積該当値テキスト">
          <a:extLst>
            <a:ext uri="{FF2B5EF4-FFF2-40B4-BE49-F238E27FC236}">
              <a16:creationId xmlns:a16="http://schemas.microsoft.com/office/drawing/2014/main" id="{00000000-0008-0000-0200-0000E2000000}"/>
            </a:ext>
          </a:extLst>
        </xdr:cNvPr>
        <xdr:cNvSpPr txBox="1"/>
      </xdr:nvSpPr>
      <xdr:spPr>
        <a:xfrm>
          <a:off x="10515600" y="1069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86360</xdr:rowOff>
    </xdr:from>
    <xdr:to>
      <xdr:col>50</xdr:col>
      <xdr:colOff>165100</xdr:colOff>
      <xdr:row>63</xdr:row>
      <xdr:rowOff>16510</xdr:rowOff>
    </xdr:to>
    <xdr:sp macro="" textlink="">
      <xdr:nvSpPr>
        <xdr:cNvPr id="227" name="楕円 226">
          <a:extLst>
            <a:ext uri="{FF2B5EF4-FFF2-40B4-BE49-F238E27FC236}">
              <a16:creationId xmlns:a16="http://schemas.microsoft.com/office/drawing/2014/main" id="{00000000-0008-0000-0200-0000E3000000}"/>
            </a:ext>
          </a:extLst>
        </xdr:cNvPr>
        <xdr:cNvSpPr/>
      </xdr:nvSpPr>
      <xdr:spPr>
        <a:xfrm>
          <a:off x="958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135255</xdr:rowOff>
    </xdr:from>
    <xdr:to>
      <xdr:col>55</xdr:col>
      <xdr:colOff>0</xdr:colOff>
      <xdr:row>62</xdr:row>
      <xdr:rowOff>137160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9639300" y="107651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88265</xdr:rowOff>
    </xdr:from>
    <xdr:to>
      <xdr:col>46</xdr:col>
      <xdr:colOff>38100</xdr:colOff>
      <xdr:row>63</xdr:row>
      <xdr:rowOff>18415</xdr:rowOff>
    </xdr:to>
    <xdr:sp macro="" textlink="">
      <xdr:nvSpPr>
        <xdr:cNvPr id="229" name="楕円 228">
          <a:extLst>
            <a:ext uri="{FF2B5EF4-FFF2-40B4-BE49-F238E27FC236}">
              <a16:creationId xmlns:a16="http://schemas.microsoft.com/office/drawing/2014/main" id="{00000000-0008-0000-0200-0000E5000000}"/>
            </a:ext>
          </a:extLst>
        </xdr:cNvPr>
        <xdr:cNvSpPr/>
      </xdr:nvSpPr>
      <xdr:spPr>
        <a:xfrm>
          <a:off x="8699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137160</xdr:rowOff>
    </xdr:from>
    <xdr:to>
      <xdr:col>50</xdr:col>
      <xdr:colOff>114300</xdr:colOff>
      <xdr:row>62</xdr:row>
      <xdr:rowOff>139065</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8750300" y="107670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88265</xdr:rowOff>
    </xdr:from>
    <xdr:to>
      <xdr:col>41</xdr:col>
      <xdr:colOff>101600</xdr:colOff>
      <xdr:row>63</xdr:row>
      <xdr:rowOff>18415</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7810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139065</xdr:rowOff>
    </xdr:from>
    <xdr:to>
      <xdr:col>45</xdr:col>
      <xdr:colOff>177800</xdr:colOff>
      <xdr:row>62</xdr:row>
      <xdr:rowOff>139065</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7861300" y="10768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33" name="n_1aveValue【体育館・プール】&#10;一人当たり面積">
          <a:extLst>
            <a:ext uri="{FF2B5EF4-FFF2-40B4-BE49-F238E27FC236}">
              <a16:creationId xmlns:a16="http://schemas.microsoft.com/office/drawing/2014/main" id="{00000000-0008-0000-0200-0000E9000000}"/>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34" name="n_2aveValue【体育館・プール】&#10;一人当たり面積">
          <a:extLst>
            <a:ext uri="{FF2B5EF4-FFF2-40B4-BE49-F238E27FC236}">
              <a16:creationId xmlns:a16="http://schemas.microsoft.com/office/drawing/2014/main" id="{00000000-0008-0000-0200-0000EA000000}"/>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35" name="n_3aveValue【体育館・プール】&#10;一人当たり面積">
          <a:extLst>
            <a:ext uri="{FF2B5EF4-FFF2-40B4-BE49-F238E27FC236}">
              <a16:creationId xmlns:a16="http://schemas.microsoft.com/office/drawing/2014/main" id="{00000000-0008-0000-0200-0000EB000000}"/>
            </a:ext>
          </a:extLst>
        </xdr:cNvPr>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7637</xdr:rowOff>
    </xdr:from>
    <xdr:ext cx="469744" cy="259045"/>
    <xdr:sp macro="" textlink="">
      <xdr:nvSpPr>
        <xdr:cNvPr id="236" name="n_1mainValue【体育館・プール】&#10;一人当たり面積">
          <a:extLst>
            <a:ext uri="{FF2B5EF4-FFF2-40B4-BE49-F238E27FC236}">
              <a16:creationId xmlns:a16="http://schemas.microsoft.com/office/drawing/2014/main" id="{00000000-0008-0000-0200-0000EC000000}"/>
            </a:ext>
          </a:extLst>
        </xdr:cNvPr>
        <xdr:cNvSpPr txBox="1"/>
      </xdr:nvSpPr>
      <xdr:spPr>
        <a:xfrm>
          <a:off x="9391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9542</xdr:rowOff>
    </xdr:from>
    <xdr:ext cx="469744" cy="259045"/>
    <xdr:sp macro="" textlink="">
      <xdr:nvSpPr>
        <xdr:cNvPr id="237" name="n_2mainValue【体育館・プール】&#10;一人当たり面積">
          <a:extLst>
            <a:ext uri="{FF2B5EF4-FFF2-40B4-BE49-F238E27FC236}">
              <a16:creationId xmlns:a16="http://schemas.microsoft.com/office/drawing/2014/main" id="{00000000-0008-0000-0200-0000ED000000}"/>
            </a:ext>
          </a:extLst>
        </xdr:cNvPr>
        <xdr:cNvSpPr txBox="1"/>
      </xdr:nvSpPr>
      <xdr:spPr>
        <a:xfrm>
          <a:off x="85154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9542</xdr:rowOff>
    </xdr:from>
    <xdr:ext cx="469744" cy="259045"/>
    <xdr:sp macro="" textlink="">
      <xdr:nvSpPr>
        <xdr:cNvPr id="238" name="n_3mainValue【体育館・プール】&#10;一人当たり面積">
          <a:extLst>
            <a:ext uri="{FF2B5EF4-FFF2-40B4-BE49-F238E27FC236}">
              <a16:creationId xmlns:a16="http://schemas.microsoft.com/office/drawing/2014/main" id="{00000000-0008-0000-0200-0000EE000000}"/>
            </a:ext>
          </a:extLst>
        </xdr:cNvPr>
        <xdr:cNvSpPr txBox="1"/>
      </xdr:nvSpPr>
      <xdr:spPr>
        <a:xfrm>
          <a:off x="76264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a:extLst>
            <a:ext uri="{FF2B5EF4-FFF2-40B4-BE49-F238E27FC236}">
              <a16:creationId xmlns:a16="http://schemas.microsoft.com/office/drawing/2014/main" id="{00000000-0008-0000-0200-00000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a:extLst>
            <a:ext uri="{FF2B5EF4-FFF2-40B4-BE49-F238E27FC236}">
              <a16:creationId xmlns:a16="http://schemas.microsoft.com/office/drawing/2014/main" id="{00000000-0008-0000-0200-000008010000}"/>
            </a:ext>
          </a:extLst>
        </xdr:cNvPr>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a:extLst>
            <a:ext uri="{FF2B5EF4-FFF2-40B4-BE49-F238E27FC236}">
              <a16:creationId xmlns:a16="http://schemas.microsoft.com/office/drawing/2014/main" id="{00000000-0008-0000-0200-00000A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109238</xdr:rowOff>
    </xdr:from>
    <xdr:ext cx="405111" cy="259045"/>
    <xdr:sp macro="" textlink="">
      <xdr:nvSpPr>
        <xdr:cNvPr id="268" name="【福祉施設】&#10;有形固定資産減価償却率平均値テキスト">
          <a:extLst>
            <a:ext uri="{FF2B5EF4-FFF2-40B4-BE49-F238E27FC236}">
              <a16:creationId xmlns:a16="http://schemas.microsoft.com/office/drawing/2014/main" id="{00000000-0008-0000-0200-00000C010000}"/>
            </a:ext>
          </a:extLst>
        </xdr:cNvPr>
        <xdr:cNvSpPr txBox="1"/>
      </xdr:nvSpPr>
      <xdr:spPr>
        <a:xfrm>
          <a:off x="4673600" y="1399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a:extLst>
            <a:ext uri="{FF2B5EF4-FFF2-40B4-BE49-F238E27FC236}">
              <a16:creationId xmlns:a16="http://schemas.microsoft.com/office/drawing/2014/main" id="{00000000-0008-0000-0200-00000D010000}"/>
            </a:ext>
          </a:extLst>
        </xdr:cNvPr>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a:extLst>
            <a:ext uri="{FF2B5EF4-FFF2-40B4-BE49-F238E27FC236}">
              <a16:creationId xmlns:a16="http://schemas.microsoft.com/office/drawing/2014/main" id="{00000000-0008-0000-0200-00000E010000}"/>
            </a:ext>
          </a:extLst>
        </xdr:cNvPr>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a:extLst>
            <a:ext uri="{FF2B5EF4-FFF2-40B4-BE49-F238E27FC236}">
              <a16:creationId xmlns:a16="http://schemas.microsoft.com/office/drawing/2014/main" id="{00000000-0008-0000-0200-00000F010000}"/>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278" name="楕円 277">
          <a:extLst>
            <a:ext uri="{FF2B5EF4-FFF2-40B4-BE49-F238E27FC236}">
              <a16:creationId xmlns:a16="http://schemas.microsoft.com/office/drawing/2014/main" id="{00000000-0008-0000-0200-000016010000}"/>
            </a:ext>
          </a:extLst>
        </xdr:cNvPr>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80027</xdr:rowOff>
    </xdr:from>
    <xdr:ext cx="405111" cy="259045"/>
    <xdr:sp macro="" textlink="">
      <xdr:nvSpPr>
        <xdr:cNvPr id="279" name="【福祉施設】&#10;有形固定資産減価償却率該当値テキスト">
          <a:extLst>
            <a:ext uri="{FF2B5EF4-FFF2-40B4-BE49-F238E27FC236}">
              <a16:creationId xmlns:a16="http://schemas.microsoft.com/office/drawing/2014/main" id="{00000000-0008-0000-0200-000017010000}"/>
            </a:ext>
          </a:extLst>
        </xdr:cNvPr>
        <xdr:cNvSpPr txBox="1"/>
      </xdr:nvSpPr>
      <xdr:spPr>
        <a:xfrm>
          <a:off x="4673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280" name="楕円 279">
          <a:extLst>
            <a:ext uri="{FF2B5EF4-FFF2-40B4-BE49-F238E27FC236}">
              <a16:creationId xmlns:a16="http://schemas.microsoft.com/office/drawing/2014/main" id="{00000000-0008-0000-0200-000018010000}"/>
            </a:ext>
          </a:extLst>
        </xdr:cNvPr>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38100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flipV="1">
          <a:off x="3797300" y="14211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44450</xdr:rowOff>
    </xdr:from>
    <xdr:to>
      <xdr:col>15</xdr:col>
      <xdr:colOff>101600</xdr:colOff>
      <xdr:row>83</xdr:row>
      <xdr:rowOff>146050</xdr:rowOff>
    </xdr:to>
    <xdr:sp macro="" textlink="">
      <xdr:nvSpPr>
        <xdr:cNvPr id="282" name="楕円 281">
          <a:extLst>
            <a:ext uri="{FF2B5EF4-FFF2-40B4-BE49-F238E27FC236}">
              <a16:creationId xmlns:a16="http://schemas.microsoft.com/office/drawing/2014/main" id="{00000000-0008-0000-0200-00001A010000}"/>
            </a:ext>
          </a:extLst>
        </xdr:cNvPr>
        <xdr:cNvSpPr/>
      </xdr:nvSpPr>
      <xdr:spPr>
        <a:xfrm>
          <a:off x="2857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38100</xdr:rowOff>
    </xdr:from>
    <xdr:to>
      <xdr:col>19</xdr:col>
      <xdr:colOff>177800</xdr:colOff>
      <xdr:row>83</xdr:row>
      <xdr:rowOff>95250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flipV="1">
          <a:off x="2908300" y="14268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101600</xdr:rowOff>
    </xdr:from>
    <xdr:to>
      <xdr:col>10</xdr:col>
      <xdr:colOff>165100</xdr:colOff>
      <xdr:row>84</xdr:row>
      <xdr:rowOff>31750</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1968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83</xdr:row>
      <xdr:rowOff>152400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flipV="1">
          <a:off x="2019300" y="14325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101616</xdr:rowOff>
    </xdr:from>
    <xdr:ext cx="405111" cy="259045"/>
    <xdr:sp macro="" textlink="">
      <xdr:nvSpPr>
        <xdr:cNvPr id="286" name="n_1aveValue【福祉施設】&#10;有形固定資産減価償却率">
          <a:extLst>
            <a:ext uri="{FF2B5EF4-FFF2-40B4-BE49-F238E27FC236}">
              <a16:creationId xmlns:a16="http://schemas.microsoft.com/office/drawing/2014/main" id="{00000000-0008-0000-0200-00001E010000}"/>
            </a:ext>
          </a:extLst>
        </xdr:cNvPr>
        <xdr:cNvSpPr txBox="1"/>
      </xdr:nvSpPr>
      <xdr:spPr>
        <a:xfrm>
          <a:off x="3582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87" name="n_2aveValue【福祉施設】&#10;有形固定資産減価償却率">
          <a:extLst>
            <a:ext uri="{FF2B5EF4-FFF2-40B4-BE49-F238E27FC236}">
              <a16:creationId xmlns:a16="http://schemas.microsoft.com/office/drawing/2014/main" id="{00000000-0008-0000-0200-00001F010000}"/>
            </a:ext>
          </a:extLst>
        </xdr:cNvPr>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74947</xdr:rowOff>
    </xdr:from>
    <xdr:ext cx="405111" cy="259045"/>
    <xdr:sp macro="" textlink="">
      <xdr:nvSpPr>
        <xdr:cNvPr id="288" name="n_3aveValue【福祉施設】&#10;有形固定資産減価償却率">
          <a:extLst>
            <a:ext uri="{FF2B5EF4-FFF2-40B4-BE49-F238E27FC236}">
              <a16:creationId xmlns:a16="http://schemas.microsoft.com/office/drawing/2014/main" id="{00000000-0008-0000-0200-000020010000}"/>
            </a:ext>
          </a:extLst>
        </xdr:cNvPr>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80027</xdr:rowOff>
    </xdr:from>
    <xdr:ext cx="405111" cy="259045"/>
    <xdr:sp macro="" textlink="">
      <xdr:nvSpPr>
        <xdr:cNvPr id="289" name="n_1mainValue【福祉施設】&#10;有形固定資産減価償却率">
          <a:extLst>
            <a:ext uri="{FF2B5EF4-FFF2-40B4-BE49-F238E27FC236}">
              <a16:creationId xmlns:a16="http://schemas.microsoft.com/office/drawing/2014/main" id="{00000000-0008-0000-0200-000021010000}"/>
            </a:ext>
          </a:extLst>
        </xdr:cNvPr>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290" name="n_2mainValue【福祉施設】&#10;有形固定資産減価償却率">
          <a:extLst>
            <a:ext uri="{FF2B5EF4-FFF2-40B4-BE49-F238E27FC236}">
              <a16:creationId xmlns:a16="http://schemas.microsoft.com/office/drawing/2014/main" id="{00000000-0008-0000-0200-000022010000}"/>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22877</xdr:rowOff>
    </xdr:from>
    <xdr:ext cx="405111" cy="259045"/>
    <xdr:sp macro="" textlink="">
      <xdr:nvSpPr>
        <xdr:cNvPr id="291" name="n_3mainValue【福祉施設】&#10;有形固定資産減価償却率">
          <a:extLst>
            <a:ext uri="{FF2B5EF4-FFF2-40B4-BE49-F238E27FC236}">
              <a16:creationId xmlns:a16="http://schemas.microsoft.com/office/drawing/2014/main" id="{00000000-0008-0000-0200-000023010000}"/>
            </a:ext>
          </a:extLst>
        </xdr:cNvPr>
        <xdr:cNvSpPr txBox="1"/>
      </xdr:nvSpPr>
      <xdr:spPr>
        <a:xfrm>
          <a:off x="1816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00000000-0008-0000-02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a:extLst>
            <a:ext uri="{FF2B5EF4-FFF2-40B4-BE49-F238E27FC236}">
              <a16:creationId xmlns:a16="http://schemas.microsoft.com/office/drawing/2014/main" id="{00000000-0008-0000-0200-00003E010000}"/>
            </a:ext>
          </a:extLst>
        </xdr:cNvPr>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a:extLst>
            <a:ext uri="{FF2B5EF4-FFF2-40B4-BE49-F238E27FC236}">
              <a16:creationId xmlns:a16="http://schemas.microsoft.com/office/drawing/2014/main" id="{00000000-0008-0000-0200-000040010000}"/>
            </a:ext>
          </a:extLst>
        </xdr:cNvPr>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22" name="【福祉施設】&#10;一人当たり面積平均値テキスト">
          <a:extLst>
            <a:ext uri="{FF2B5EF4-FFF2-40B4-BE49-F238E27FC236}">
              <a16:creationId xmlns:a16="http://schemas.microsoft.com/office/drawing/2014/main" id="{00000000-0008-0000-0200-000042010000}"/>
            </a:ext>
          </a:extLst>
        </xdr:cNvPr>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55880</xdr:rowOff>
    </xdr:from>
    <xdr:to>
      <xdr:col>55</xdr:col>
      <xdr:colOff>50800</xdr:colOff>
      <xdr:row>86</xdr:row>
      <xdr:rowOff>157480</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10426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142257</xdr:rowOff>
    </xdr:from>
    <xdr:ext cx="469744" cy="259045"/>
    <xdr:sp macro="" textlink="">
      <xdr:nvSpPr>
        <xdr:cNvPr id="333" name="【福祉施設】&#10;一人当たり面積該当値テキスト">
          <a:extLst>
            <a:ext uri="{FF2B5EF4-FFF2-40B4-BE49-F238E27FC236}">
              <a16:creationId xmlns:a16="http://schemas.microsoft.com/office/drawing/2014/main" id="{00000000-0008-0000-0200-00004D010000}"/>
            </a:ext>
          </a:extLst>
        </xdr:cNvPr>
        <xdr:cNvSpPr txBox="1"/>
      </xdr:nvSpPr>
      <xdr:spPr>
        <a:xfrm>
          <a:off x="10515600"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55880</xdr:rowOff>
    </xdr:from>
    <xdr:to>
      <xdr:col>50</xdr:col>
      <xdr:colOff>165100</xdr:colOff>
      <xdr:row>86</xdr:row>
      <xdr:rowOff>157480</xdr:rowOff>
    </xdr:to>
    <xdr:sp macro="" textlink="">
      <xdr:nvSpPr>
        <xdr:cNvPr id="334" name="楕円 333">
          <a:extLst>
            <a:ext uri="{FF2B5EF4-FFF2-40B4-BE49-F238E27FC236}">
              <a16:creationId xmlns:a16="http://schemas.microsoft.com/office/drawing/2014/main" id="{00000000-0008-0000-0200-00004E010000}"/>
            </a:ext>
          </a:extLst>
        </xdr:cNvPr>
        <xdr:cNvSpPr/>
      </xdr:nvSpPr>
      <xdr:spPr>
        <a:xfrm>
          <a:off x="9588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106680</xdr:rowOff>
    </xdr:from>
    <xdr:to>
      <xdr:col>55</xdr:col>
      <xdr:colOff>0</xdr:colOff>
      <xdr:row>86</xdr:row>
      <xdr:rowOff>106680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9639300" y="1485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55880</xdr:rowOff>
    </xdr:from>
    <xdr:to>
      <xdr:col>46</xdr:col>
      <xdr:colOff>38100</xdr:colOff>
      <xdr:row>86</xdr:row>
      <xdr:rowOff>157480</xdr:rowOff>
    </xdr:to>
    <xdr:sp macro="" textlink="">
      <xdr:nvSpPr>
        <xdr:cNvPr id="336" name="楕円 335">
          <a:extLst>
            <a:ext uri="{FF2B5EF4-FFF2-40B4-BE49-F238E27FC236}">
              <a16:creationId xmlns:a16="http://schemas.microsoft.com/office/drawing/2014/main" id="{00000000-0008-0000-0200-000050010000}"/>
            </a:ext>
          </a:extLst>
        </xdr:cNvPr>
        <xdr:cNvSpPr/>
      </xdr:nvSpPr>
      <xdr:spPr>
        <a:xfrm>
          <a:off x="8699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106680</xdr:rowOff>
    </xdr:from>
    <xdr:to>
      <xdr:col>50</xdr:col>
      <xdr:colOff>114300</xdr:colOff>
      <xdr:row>86</xdr:row>
      <xdr:rowOff>106680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8750300" y="1485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55880</xdr:rowOff>
    </xdr:from>
    <xdr:to>
      <xdr:col>41</xdr:col>
      <xdr:colOff>101600</xdr:colOff>
      <xdr:row>86</xdr:row>
      <xdr:rowOff>157480</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7810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106680</xdr:rowOff>
    </xdr:from>
    <xdr:to>
      <xdr:col>45</xdr:col>
      <xdr:colOff>177800</xdr:colOff>
      <xdr:row>86</xdr:row>
      <xdr:rowOff>106680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7861300" y="1485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340" name="n_1aveValue【福祉施設】&#10;一人当たり面積">
          <a:extLst>
            <a:ext uri="{FF2B5EF4-FFF2-40B4-BE49-F238E27FC236}">
              <a16:creationId xmlns:a16="http://schemas.microsoft.com/office/drawing/2014/main" id="{00000000-0008-0000-0200-000054010000}"/>
            </a:ext>
          </a:extLst>
        </xdr:cNvPr>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41" name="n_2aveValue【福祉施設】&#10;一人当たり面積">
          <a:extLst>
            <a:ext uri="{FF2B5EF4-FFF2-40B4-BE49-F238E27FC236}">
              <a16:creationId xmlns:a16="http://schemas.microsoft.com/office/drawing/2014/main" id="{00000000-0008-0000-0200-000055010000}"/>
            </a:ext>
          </a:extLst>
        </xdr:cNvPr>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42" name="n_3aveValue【福祉施設】&#10;一人当たり面積">
          <a:extLst>
            <a:ext uri="{FF2B5EF4-FFF2-40B4-BE49-F238E27FC236}">
              <a16:creationId xmlns:a16="http://schemas.microsoft.com/office/drawing/2014/main" id="{00000000-0008-0000-0200-000056010000}"/>
            </a:ext>
          </a:extLst>
        </xdr:cNvPr>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148607</xdr:rowOff>
    </xdr:from>
    <xdr:ext cx="469744" cy="259045"/>
    <xdr:sp macro="" textlink="">
      <xdr:nvSpPr>
        <xdr:cNvPr id="343" name="n_1mainValue【福祉施設】&#10;一人当たり面積">
          <a:extLst>
            <a:ext uri="{FF2B5EF4-FFF2-40B4-BE49-F238E27FC236}">
              <a16:creationId xmlns:a16="http://schemas.microsoft.com/office/drawing/2014/main" id="{00000000-0008-0000-0200-000057010000}"/>
            </a:ext>
          </a:extLst>
        </xdr:cNvPr>
        <xdr:cNvSpPr txBox="1"/>
      </xdr:nvSpPr>
      <xdr:spPr>
        <a:xfrm>
          <a:off x="93917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148607</xdr:rowOff>
    </xdr:from>
    <xdr:ext cx="469744" cy="259045"/>
    <xdr:sp macro="" textlink="">
      <xdr:nvSpPr>
        <xdr:cNvPr id="344" name="n_2mainValue【福祉施設】&#10;一人当たり面積">
          <a:extLst>
            <a:ext uri="{FF2B5EF4-FFF2-40B4-BE49-F238E27FC236}">
              <a16:creationId xmlns:a16="http://schemas.microsoft.com/office/drawing/2014/main" id="{00000000-0008-0000-0200-000058010000}"/>
            </a:ext>
          </a:extLst>
        </xdr:cNvPr>
        <xdr:cNvSpPr txBox="1"/>
      </xdr:nvSpPr>
      <xdr:spPr>
        <a:xfrm>
          <a:off x="85154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148607</xdr:rowOff>
    </xdr:from>
    <xdr:ext cx="469744" cy="259045"/>
    <xdr:sp macro="" textlink="">
      <xdr:nvSpPr>
        <xdr:cNvPr id="345" name="n_3mainValue【福祉施設】&#10;一人当たり面積">
          <a:extLst>
            <a:ext uri="{FF2B5EF4-FFF2-40B4-BE49-F238E27FC236}">
              <a16:creationId xmlns:a16="http://schemas.microsoft.com/office/drawing/2014/main" id="{00000000-0008-0000-0200-000059010000}"/>
            </a:ext>
          </a:extLst>
        </xdr:cNvPr>
        <xdr:cNvSpPr txBox="1"/>
      </xdr:nvSpPr>
      <xdr:spPr>
        <a:xfrm>
          <a:off x="76264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00000000-0008-0000-0200-00007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72" name="【市民会館】&#10;有形固定資産減価償却率最小値テキスト">
          <a:extLst>
            <a:ext uri="{FF2B5EF4-FFF2-40B4-BE49-F238E27FC236}">
              <a16:creationId xmlns:a16="http://schemas.microsoft.com/office/drawing/2014/main" id="{00000000-0008-0000-0200-000074010000}"/>
            </a:ext>
          </a:extLst>
        </xdr:cNvPr>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4" name="【市民会館】&#10;有形固定資産減価償却率最大値テキスト">
          <a:extLst>
            <a:ext uri="{FF2B5EF4-FFF2-40B4-BE49-F238E27FC236}">
              <a16:creationId xmlns:a16="http://schemas.microsoft.com/office/drawing/2014/main" id="{00000000-0008-0000-0200-000076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10721</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00000000-0008-0000-0200-000078010000}"/>
            </a:ext>
          </a:extLst>
        </xdr:cNvPr>
        <xdr:cNvSpPr txBox="1"/>
      </xdr:nvSpPr>
      <xdr:spPr>
        <a:xfrm>
          <a:off x="4673600" y="17670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77" name="フローチャート: 判断 376">
          <a:extLst>
            <a:ext uri="{FF2B5EF4-FFF2-40B4-BE49-F238E27FC236}">
              <a16:creationId xmlns:a16="http://schemas.microsoft.com/office/drawing/2014/main" id="{00000000-0008-0000-0200-000079010000}"/>
            </a:ext>
          </a:extLst>
        </xdr:cNvPr>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79" name="フローチャート: 判断 378">
          <a:extLst>
            <a:ext uri="{FF2B5EF4-FFF2-40B4-BE49-F238E27FC236}">
              <a16:creationId xmlns:a16="http://schemas.microsoft.com/office/drawing/2014/main" id="{00000000-0008-0000-0200-00007B010000}"/>
            </a:ext>
          </a:extLst>
        </xdr:cNvPr>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87449</xdr:rowOff>
    </xdr:from>
    <xdr:to>
      <xdr:col>24</xdr:col>
      <xdr:colOff>114300</xdr:colOff>
      <xdr:row>105</xdr:row>
      <xdr:rowOff>17599</xdr:rowOff>
    </xdr:to>
    <xdr:sp macro="" textlink="">
      <xdr:nvSpPr>
        <xdr:cNvPr id="386" name="楕円 385">
          <a:extLst>
            <a:ext uri="{FF2B5EF4-FFF2-40B4-BE49-F238E27FC236}">
              <a16:creationId xmlns:a16="http://schemas.microsoft.com/office/drawing/2014/main" id="{00000000-0008-0000-0200-000082010000}"/>
            </a:ext>
          </a:extLst>
        </xdr:cNvPr>
        <xdr:cNvSpPr/>
      </xdr:nvSpPr>
      <xdr:spPr>
        <a:xfrm>
          <a:off x="45847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65876</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00000000-0008-0000-0200-000083010000}"/>
            </a:ext>
          </a:extLst>
        </xdr:cNvPr>
        <xdr:cNvSpPr txBox="1"/>
      </xdr:nvSpPr>
      <xdr:spPr>
        <a:xfrm>
          <a:off x="4673600"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123371</xdr:rowOff>
    </xdr:from>
    <xdr:to>
      <xdr:col>20</xdr:col>
      <xdr:colOff>38100</xdr:colOff>
      <xdr:row>105</xdr:row>
      <xdr:rowOff>53521</xdr:rowOff>
    </xdr:to>
    <xdr:sp macro="" textlink="">
      <xdr:nvSpPr>
        <xdr:cNvPr id="388" name="楕円 387">
          <a:extLst>
            <a:ext uri="{FF2B5EF4-FFF2-40B4-BE49-F238E27FC236}">
              <a16:creationId xmlns:a16="http://schemas.microsoft.com/office/drawing/2014/main" id="{00000000-0008-0000-0200-000084010000}"/>
            </a:ext>
          </a:extLst>
        </xdr:cNvPr>
        <xdr:cNvSpPr/>
      </xdr:nvSpPr>
      <xdr:spPr>
        <a:xfrm>
          <a:off x="3746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138249</xdr:rowOff>
    </xdr:from>
    <xdr:to>
      <xdr:col>24</xdr:col>
      <xdr:colOff>63500</xdr:colOff>
      <xdr:row>105</xdr:row>
      <xdr:rowOff>2721</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flipV="1">
          <a:off x="3797300" y="1796904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159294</xdr:rowOff>
    </xdr:from>
    <xdr:to>
      <xdr:col>15</xdr:col>
      <xdr:colOff>101600</xdr:colOff>
      <xdr:row>105</xdr:row>
      <xdr:rowOff>89444</xdr:rowOff>
    </xdr:to>
    <xdr:sp macro="" textlink="">
      <xdr:nvSpPr>
        <xdr:cNvPr id="390" name="楕円 389">
          <a:extLst>
            <a:ext uri="{FF2B5EF4-FFF2-40B4-BE49-F238E27FC236}">
              <a16:creationId xmlns:a16="http://schemas.microsoft.com/office/drawing/2014/main" id="{00000000-0008-0000-0200-000086010000}"/>
            </a:ext>
          </a:extLst>
        </xdr:cNvPr>
        <xdr:cNvSpPr/>
      </xdr:nvSpPr>
      <xdr:spPr>
        <a:xfrm>
          <a:off x="2857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2721</xdr:rowOff>
    </xdr:from>
    <xdr:to>
      <xdr:col>19</xdr:col>
      <xdr:colOff>177800</xdr:colOff>
      <xdr:row>105</xdr:row>
      <xdr:rowOff>38644</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flipV="1">
          <a:off x="2908300" y="180049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23768</xdr:rowOff>
    </xdr:from>
    <xdr:to>
      <xdr:col>10</xdr:col>
      <xdr:colOff>165100</xdr:colOff>
      <xdr:row>105</xdr:row>
      <xdr:rowOff>125368</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1968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38644</xdr:rowOff>
    </xdr:from>
    <xdr:to>
      <xdr:col>15</xdr:col>
      <xdr:colOff>50800</xdr:colOff>
      <xdr:row>105</xdr:row>
      <xdr:rowOff>74568</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flipV="1">
          <a:off x="2019300" y="180408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99440</xdr:rowOff>
    </xdr:from>
    <xdr:ext cx="405111" cy="259045"/>
    <xdr:sp macro="" textlink="">
      <xdr:nvSpPr>
        <xdr:cNvPr id="394" name="n_1aveValue【市民会館】&#10;有形固定資産減価償却率">
          <a:extLst>
            <a:ext uri="{FF2B5EF4-FFF2-40B4-BE49-F238E27FC236}">
              <a16:creationId xmlns:a16="http://schemas.microsoft.com/office/drawing/2014/main" id="{00000000-0008-0000-0200-00008A010000}"/>
            </a:ext>
          </a:extLst>
        </xdr:cNvPr>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395" name="n_2aveValue【市民会館】&#10;有形固定資産減価償却率">
          <a:extLst>
            <a:ext uri="{FF2B5EF4-FFF2-40B4-BE49-F238E27FC236}">
              <a16:creationId xmlns:a16="http://schemas.microsoft.com/office/drawing/2014/main" id="{00000000-0008-0000-0200-00008B010000}"/>
            </a:ext>
          </a:extLst>
        </xdr:cNvPr>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96" name="n_3aveValue【市民会館】&#10;有形固定資産減価償却率">
          <a:extLst>
            <a:ext uri="{FF2B5EF4-FFF2-40B4-BE49-F238E27FC236}">
              <a16:creationId xmlns:a16="http://schemas.microsoft.com/office/drawing/2014/main" id="{00000000-0008-0000-0200-00008C010000}"/>
            </a:ext>
          </a:extLst>
        </xdr:cNvPr>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44648</xdr:rowOff>
    </xdr:from>
    <xdr:ext cx="405111" cy="259045"/>
    <xdr:sp macro="" textlink="">
      <xdr:nvSpPr>
        <xdr:cNvPr id="397" name="n_1mainValue【市民会館】&#10;有形固定資産減価償却率">
          <a:extLst>
            <a:ext uri="{FF2B5EF4-FFF2-40B4-BE49-F238E27FC236}">
              <a16:creationId xmlns:a16="http://schemas.microsoft.com/office/drawing/2014/main" id="{00000000-0008-0000-0200-00008D010000}"/>
            </a:ext>
          </a:extLst>
        </xdr:cNvPr>
        <xdr:cNvSpPr txBox="1"/>
      </xdr:nvSpPr>
      <xdr:spPr>
        <a:xfrm>
          <a:off x="35820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80571</xdr:rowOff>
    </xdr:from>
    <xdr:ext cx="405111" cy="259045"/>
    <xdr:sp macro="" textlink="">
      <xdr:nvSpPr>
        <xdr:cNvPr id="398" name="n_2mainValue【市民会館】&#10;有形固定資産減価償却率">
          <a:extLst>
            <a:ext uri="{FF2B5EF4-FFF2-40B4-BE49-F238E27FC236}">
              <a16:creationId xmlns:a16="http://schemas.microsoft.com/office/drawing/2014/main" id="{00000000-0008-0000-0200-00008E010000}"/>
            </a:ext>
          </a:extLst>
        </xdr:cNvPr>
        <xdr:cNvSpPr txBox="1"/>
      </xdr:nvSpPr>
      <xdr:spPr>
        <a:xfrm>
          <a:off x="2705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116495</xdr:rowOff>
    </xdr:from>
    <xdr:ext cx="405111" cy="259045"/>
    <xdr:sp macro="" textlink="">
      <xdr:nvSpPr>
        <xdr:cNvPr id="399" name="n_3mainValue【市民会館】&#10;有形固定資産減価償却率">
          <a:extLst>
            <a:ext uri="{FF2B5EF4-FFF2-40B4-BE49-F238E27FC236}">
              <a16:creationId xmlns:a16="http://schemas.microsoft.com/office/drawing/2014/main" id="{00000000-0008-0000-0200-00008F010000}"/>
            </a:ext>
          </a:extLst>
        </xdr:cNvPr>
        <xdr:cNvSpPr txBox="1"/>
      </xdr:nvSpPr>
      <xdr:spPr>
        <a:xfrm>
          <a:off x="1816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a:extLst>
            <a:ext uri="{FF2B5EF4-FFF2-40B4-BE49-F238E27FC236}">
              <a16:creationId xmlns:a16="http://schemas.microsoft.com/office/drawing/2014/main" id="{00000000-0008-0000-0200-0000A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22" name="【市民会館】&#10;一人当たり面積最小値テキスト">
          <a:extLst>
            <a:ext uri="{FF2B5EF4-FFF2-40B4-BE49-F238E27FC236}">
              <a16:creationId xmlns:a16="http://schemas.microsoft.com/office/drawing/2014/main" id="{00000000-0008-0000-0200-0000A6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24" name="【市民会館】&#10;一人当たり面積最大値テキスト">
          <a:extLst>
            <a:ext uri="{FF2B5EF4-FFF2-40B4-BE49-F238E27FC236}">
              <a16:creationId xmlns:a16="http://schemas.microsoft.com/office/drawing/2014/main" id="{00000000-0008-0000-0200-0000A8010000}"/>
            </a:ext>
          </a:extLst>
        </xdr:cNvPr>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426" name="【市民会館】&#10;一人当たり面積平均値テキスト">
          <a:extLst>
            <a:ext uri="{FF2B5EF4-FFF2-40B4-BE49-F238E27FC236}">
              <a16:creationId xmlns:a16="http://schemas.microsoft.com/office/drawing/2014/main" id="{00000000-0008-0000-0200-0000AA010000}"/>
            </a:ext>
          </a:extLst>
        </xdr:cNvPr>
        <xdr:cNvSpPr txBox="1"/>
      </xdr:nvSpPr>
      <xdr:spPr>
        <a:xfrm>
          <a:off x="10515600" y="1802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xdr:rowOff>
    </xdr:from>
    <xdr:to>
      <xdr:col>55</xdr:col>
      <xdr:colOff>50800</xdr:colOff>
      <xdr:row>107</xdr:row>
      <xdr:rowOff>106426</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04267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154703</xdr:rowOff>
    </xdr:from>
    <xdr:ext cx="469744" cy="259045"/>
    <xdr:sp macro="" textlink="">
      <xdr:nvSpPr>
        <xdr:cNvPr id="437" name="【市民会館】&#10;一人当たり面積該当値テキスト">
          <a:extLst>
            <a:ext uri="{FF2B5EF4-FFF2-40B4-BE49-F238E27FC236}">
              <a16:creationId xmlns:a16="http://schemas.microsoft.com/office/drawing/2014/main" id="{00000000-0008-0000-0200-0000B5010000}"/>
            </a:ext>
          </a:extLst>
        </xdr:cNvPr>
        <xdr:cNvSpPr txBox="1"/>
      </xdr:nvSpPr>
      <xdr:spPr>
        <a:xfrm>
          <a:off x="10515600"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7113</xdr:rowOff>
    </xdr:from>
    <xdr:to>
      <xdr:col>50</xdr:col>
      <xdr:colOff>165100</xdr:colOff>
      <xdr:row>107</xdr:row>
      <xdr:rowOff>108713</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9588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55626</xdr:rowOff>
    </xdr:from>
    <xdr:to>
      <xdr:col>55</xdr:col>
      <xdr:colOff>0</xdr:colOff>
      <xdr:row>107</xdr:row>
      <xdr:rowOff>57913</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flipV="1">
          <a:off x="9639300" y="1840077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7113</xdr:rowOff>
    </xdr:from>
    <xdr:to>
      <xdr:col>46</xdr:col>
      <xdr:colOff>38100</xdr:colOff>
      <xdr:row>107</xdr:row>
      <xdr:rowOff>108713</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8699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57913</xdr:rowOff>
    </xdr:from>
    <xdr:to>
      <xdr:col>50</xdr:col>
      <xdr:colOff>114300</xdr:colOff>
      <xdr:row>107</xdr:row>
      <xdr:rowOff>57913</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8750300" y="18403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7113</xdr:rowOff>
    </xdr:from>
    <xdr:to>
      <xdr:col>41</xdr:col>
      <xdr:colOff>101600</xdr:colOff>
      <xdr:row>107</xdr:row>
      <xdr:rowOff>108713</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7810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57913</xdr:rowOff>
    </xdr:from>
    <xdr:to>
      <xdr:col>45</xdr:col>
      <xdr:colOff>177800</xdr:colOff>
      <xdr:row>107</xdr:row>
      <xdr:rowOff>57913</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7861300" y="18403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157242</xdr:rowOff>
    </xdr:from>
    <xdr:ext cx="469744" cy="259045"/>
    <xdr:sp macro="" textlink="">
      <xdr:nvSpPr>
        <xdr:cNvPr id="444" name="n_1aveValue【市民会館】&#10;一人当たり面積">
          <a:extLst>
            <a:ext uri="{FF2B5EF4-FFF2-40B4-BE49-F238E27FC236}">
              <a16:creationId xmlns:a16="http://schemas.microsoft.com/office/drawing/2014/main" id="{00000000-0008-0000-0200-0000BC010000}"/>
            </a:ext>
          </a:extLst>
        </xdr:cNvPr>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445" name="n_2aveValue【市民会館】&#10;一人当たり面積">
          <a:extLst>
            <a:ext uri="{FF2B5EF4-FFF2-40B4-BE49-F238E27FC236}">
              <a16:creationId xmlns:a16="http://schemas.microsoft.com/office/drawing/2014/main" id="{00000000-0008-0000-0200-0000BD010000}"/>
            </a:ext>
          </a:extLst>
        </xdr:cNvPr>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46" name="n_3aveValue【市民会館】&#10;一人当たり面積">
          <a:extLst>
            <a:ext uri="{FF2B5EF4-FFF2-40B4-BE49-F238E27FC236}">
              <a16:creationId xmlns:a16="http://schemas.microsoft.com/office/drawing/2014/main" id="{00000000-0008-0000-0200-0000BE010000}"/>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99840</xdr:rowOff>
    </xdr:from>
    <xdr:ext cx="469744" cy="259045"/>
    <xdr:sp macro="" textlink="">
      <xdr:nvSpPr>
        <xdr:cNvPr id="447" name="n_1mainValue【市民会館】&#10;一人当たり面積">
          <a:extLst>
            <a:ext uri="{FF2B5EF4-FFF2-40B4-BE49-F238E27FC236}">
              <a16:creationId xmlns:a16="http://schemas.microsoft.com/office/drawing/2014/main" id="{00000000-0008-0000-0200-0000BF010000}"/>
            </a:ext>
          </a:extLst>
        </xdr:cNvPr>
        <xdr:cNvSpPr txBox="1"/>
      </xdr:nvSpPr>
      <xdr:spPr>
        <a:xfrm>
          <a:off x="93917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99840</xdr:rowOff>
    </xdr:from>
    <xdr:ext cx="469744" cy="259045"/>
    <xdr:sp macro="" textlink="">
      <xdr:nvSpPr>
        <xdr:cNvPr id="448" name="n_2mainValue【市民会館】&#10;一人当たり面積">
          <a:extLst>
            <a:ext uri="{FF2B5EF4-FFF2-40B4-BE49-F238E27FC236}">
              <a16:creationId xmlns:a16="http://schemas.microsoft.com/office/drawing/2014/main" id="{00000000-0008-0000-0200-0000C0010000}"/>
            </a:ext>
          </a:extLst>
        </xdr:cNvPr>
        <xdr:cNvSpPr txBox="1"/>
      </xdr:nvSpPr>
      <xdr:spPr>
        <a:xfrm>
          <a:off x="8515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99840</xdr:rowOff>
    </xdr:from>
    <xdr:ext cx="469744" cy="259045"/>
    <xdr:sp macro="" textlink="">
      <xdr:nvSpPr>
        <xdr:cNvPr id="449" name="n_3mainValue【市民会館】&#10;一人当たり面積">
          <a:extLst>
            <a:ext uri="{FF2B5EF4-FFF2-40B4-BE49-F238E27FC236}">
              <a16:creationId xmlns:a16="http://schemas.microsoft.com/office/drawing/2014/main" id="{00000000-0008-0000-0200-0000C1010000}"/>
            </a:ext>
          </a:extLst>
        </xdr:cNvPr>
        <xdr:cNvSpPr txBox="1"/>
      </xdr:nvSpPr>
      <xdr:spPr>
        <a:xfrm>
          <a:off x="7626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a:extLst>
            <a:ext uri="{FF2B5EF4-FFF2-40B4-BE49-F238E27FC236}">
              <a16:creationId xmlns:a16="http://schemas.microsoft.com/office/drawing/2014/main" id="{00000000-0008-0000-0200-0000D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76" name="【一般廃棄物処理施設】&#10;有形固定資産減価償却率最小値テキスト">
          <a:extLst>
            <a:ext uri="{FF2B5EF4-FFF2-40B4-BE49-F238E27FC236}">
              <a16:creationId xmlns:a16="http://schemas.microsoft.com/office/drawing/2014/main" id="{00000000-0008-0000-0200-0000DC010000}"/>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78" name="【一般廃棄物処理施設】&#10;有形固定資産減価償却率最大値テキスト">
          <a:extLst>
            <a:ext uri="{FF2B5EF4-FFF2-40B4-BE49-F238E27FC236}">
              <a16:creationId xmlns:a16="http://schemas.microsoft.com/office/drawing/2014/main" id="{00000000-0008-0000-0200-0000DE010000}"/>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480" name="【一般廃棄物処理施設】&#10;有形固定資産減価償却率平均値テキスト">
          <a:extLst>
            <a:ext uri="{FF2B5EF4-FFF2-40B4-BE49-F238E27FC236}">
              <a16:creationId xmlns:a16="http://schemas.microsoft.com/office/drawing/2014/main" id="{00000000-0008-0000-0200-0000E0010000}"/>
            </a:ext>
          </a:extLst>
        </xdr:cNvPr>
        <xdr:cNvSpPr txBox="1"/>
      </xdr:nvSpPr>
      <xdr:spPr>
        <a:xfrm>
          <a:off x="16357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139700</xdr:rowOff>
    </xdr:from>
    <xdr:to>
      <xdr:col>85</xdr:col>
      <xdr:colOff>177800</xdr:colOff>
      <xdr:row>41</xdr:row>
      <xdr:rowOff>69850</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16268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118127</xdr:rowOff>
    </xdr:from>
    <xdr:ext cx="405111" cy="259045"/>
    <xdr:sp macro="" textlink="">
      <xdr:nvSpPr>
        <xdr:cNvPr id="491" name="【一般廃棄物処理施設】&#10;有形固定資産減価償却率該当値テキスト">
          <a:extLst>
            <a:ext uri="{FF2B5EF4-FFF2-40B4-BE49-F238E27FC236}">
              <a16:creationId xmlns:a16="http://schemas.microsoft.com/office/drawing/2014/main" id="{00000000-0008-0000-0200-0000EB010000}"/>
            </a:ext>
          </a:extLst>
        </xdr:cNvPr>
        <xdr:cNvSpPr txBox="1"/>
      </xdr:nvSpPr>
      <xdr:spPr>
        <a:xfrm>
          <a:off x="16357600"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12337</xdr:rowOff>
    </xdr:from>
    <xdr:to>
      <xdr:col>81</xdr:col>
      <xdr:colOff>101600</xdr:colOff>
      <xdr:row>41</xdr:row>
      <xdr:rowOff>113937</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154305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19050</xdr:rowOff>
    </xdr:from>
    <xdr:to>
      <xdr:col>85</xdr:col>
      <xdr:colOff>127000</xdr:colOff>
      <xdr:row>41</xdr:row>
      <xdr:rowOff>63137</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15481300" y="704850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56424</xdr:rowOff>
    </xdr:from>
    <xdr:to>
      <xdr:col>76</xdr:col>
      <xdr:colOff>165100</xdr:colOff>
      <xdr:row>41</xdr:row>
      <xdr:rowOff>158024</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45415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63137</xdr:rowOff>
    </xdr:from>
    <xdr:to>
      <xdr:col>81</xdr:col>
      <xdr:colOff>50800</xdr:colOff>
      <xdr:row>41</xdr:row>
      <xdr:rowOff>107224</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4592300" y="709258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102144</xdr:rowOff>
    </xdr:from>
    <xdr:to>
      <xdr:col>72</xdr:col>
      <xdr:colOff>38100</xdr:colOff>
      <xdr:row>42</xdr:row>
      <xdr:rowOff>32294</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36525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107224</xdr:rowOff>
    </xdr:from>
    <xdr:to>
      <xdr:col>76</xdr:col>
      <xdr:colOff>114300</xdr:colOff>
      <xdr:row>41</xdr:row>
      <xdr:rowOff>152944</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3703300" y="71366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498" name="n_1aveValue【一般廃棄物処理施設】&#10;有形固定資産減価償却率">
          <a:extLst>
            <a:ext uri="{FF2B5EF4-FFF2-40B4-BE49-F238E27FC236}">
              <a16:creationId xmlns:a16="http://schemas.microsoft.com/office/drawing/2014/main" id="{00000000-0008-0000-0200-0000F2010000}"/>
            </a:ext>
          </a:extLst>
        </xdr:cNvPr>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99" name="n_2aveValue【一般廃棄物処理施設】&#10;有形固定資産減価償却率">
          <a:extLst>
            <a:ext uri="{FF2B5EF4-FFF2-40B4-BE49-F238E27FC236}">
              <a16:creationId xmlns:a16="http://schemas.microsoft.com/office/drawing/2014/main" id="{00000000-0008-0000-0200-0000F3010000}"/>
            </a:ext>
          </a:extLst>
        </xdr:cNvPr>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500" name="n_3aveValue【一般廃棄物処理施設】&#10;有形固定資産減価償却率">
          <a:extLst>
            <a:ext uri="{FF2B5EF4-FFF2-40B4-BE49-F238E27FC236}">
              <a16:creationId xmlns:a16="http://schemas.microsoft.com/office/drawing/2014/main" id="{00000000-0008-0000-0200-0000F4010000}"/>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105064</xdr:rowOff>
    </xdr:from>
    <xdr:ext cx="405111" cy="259045"/>
    <xdr:sp macro="" textlink="">
      <xdr:nvSpPr>
        <xdr:cNvPr id="501" name="n_1mainValue【一般廃棄物処理施設】&#10;有形固定資産減価償却率">
          <a:extLst>
            <a:ext uri="{FF2B5EF4-FFF2-40B4-BE49-F238E27FC236}">
              <a16:creationId xmlns:a16="http://schemas.microsoft.com/office/drawing/2014/main" id="{00000000-0008-0000-0200-0000F5010000}"/>
            </a:ext>
          </a:extLst>
        </xdr:cNvPr>
        <xdr:cNvSpPr txBox="1"/>
      </xdr:nvSpPr>
      <xdr:spPr>
        <a:xfrm>
          <a:off x="15266044" y="713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41</xdr:row>
      <xdr:rowOff>149151</xdr:rowOff>
    </xdr:from>
    <xdr:ext cx="340478" cy="259045"/>
    <xdr:sp macro="" textlink="">
      <xdr:nvSpPr>
        <xdr:cNvPr id="502" name="n_2mainValue【一般廃棄物処理施設】&#10;有形固定資産減価償却率">
          <a:extLst>
            <a:ext uri="{FF2B5EF4-FFF2-40B4-BE49-F238E27FC236}">
              <a16:creationId xmlns:a16="http://schemas.microsoft.com/office/drawing/2014/main" id="{00000000-0008-0000-0200-0000F6010000}"/>
            </a:ext>
          </a:extLst>
        </xdr:cNvPr>
        <xdr:cNvSpPr txBox="1"/>
      </xdr:nvSpPr>
      <xdr:spPr>
        <a:xfrm>
          <a:off x="14422061" y="71786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42</xdr:row>
      <xdr:rowOff>23421</xdr:rowOff>
    </xdr:from>
    <xdr:ext cx="340478" cy="259045"/>
    <xdr:sp macro="" textlink="">
      <xdr:nvSpPr>
        <xdr:cNvPr id="503" name="n_3mainValue【一般廃棄物処理施設】&#10;有形固定資産減価償却率">
          <a:extLst>
            <a:ext uri="{FF2B5EF4-FFF2-40B4-BE49-F238E27FC236}">
              <a16:creationId xmlns:a16="http://schemas.microsoft.com/office/drawing/2014/main" id="{00000000-0008-0000-0200-0000F7010000}"/>
            </a:ext>
          </a:extLst>
        </xdr:cNvPr>
        <xdr:cNvSpPr txBox="1"/>
      </xdr:nvSpPr>
      <xdr:spPr>
        <a:xfrm>
          <a:off x="13533061" y="72243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a:extLst>
            <a:ext uri="{FF2B5EF4-FFF2-40B4-BE49-F238E27FC236}">
              <a16:creationId xmlns:a16="http://schemas.microsoft.com/office/drawing/2014/main" id="{00000000-0008-0000-0200-00000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24" name="【一般廃棄物処理施設】&#10;一人当たり有形固定資産（償却資産）額最小値テキスト">
          <a:extLst>
            <a:ext uri="{FF2B5EF4-FFF2-40B4-BE49-F238E27FC236}">
              <a16:creationId xmlns:a16="http://schemas.microsoft.com/office/drawing/2014/main" id="{00000000-0008-0000-0200-00000C02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526" name="【一般廃棄物処理施設】&#10;一人当たり有形固定資産（償却資産）額最大値テキスト">
          <a:extLst>
            <a:ext uri="{FF2B5EF4-FFF2-40B4-BE49-F238E27FC236}">
              <a16:creationId xmlns:a16="http://schemas.microsoft.com/office/drawing/2014/main" id="{00000000-0008-0000-0200-00000E020000}"/>
            </a:ext>
          </a:extLst>
        </xdr:cNvPr>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528" name="【一般廃棄物処理施設】&#10;一人当たり有形固定資産（償却資産）額平均値テキスト">
          <a:extLst>
            <a:ext uri="{FF2B5EF4-FFF2-40B4-BE49-F238E27FC236}">
              <a16:creationId xmlns:a16="http://schemas.microsoft.com/office/drawing/2014/main" id="{00000000-0008-0000-0200-000010020000}"/>
            </a:ext>
          </a:extLst>
        </xdr:cNvPr>
        <xdr:cNvSpPr txBox="1"/>
      </xdr:nvSpPr>
      <xdr:spPr>
        <a:xfrm>
          <a:off x="22199600" y="646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13004</xdr:rowOff>
    </xdr:from>
    <xdr:to>
      <xdr:col>116</xdr:col>
      <xdr:colOff>114300</xdr:colOff>
      <xdr:row>40</xdr:row>
      <xdr:rowOff>114604</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22110700" y="687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99381</xdr:rowOff>
    </xdr:from>
    <xdr:ext cx="534377" cy="259045"/>
    <xdr:sp macro="" textlink="">
      <xdr:nvSpPr>
        <xdr:cNvPr id="539" name="【一般廃棄物処理施設】&#10;一人当たり有形固定資産（償却資産）額該当値テキスト">
          <a:extLst>
            <a:ext uri="{FF2B5EF4-FFF2-40B4-BE49-F238E27FC236}">
              <a16:creationId xmlns:a16="http://schemas.microsoft.com/office/drawing/2014/main" id="{00000000-0008-0000-0200-00001B020000}"/>
            </a:ext>
          </a:extLst>
        </xdr:cNvPr>
        <xdr:cNvSpPr txBox="1"/>
      </xdr:nvSpPr>
      <xdr:spPr>
        <a:xfrm>
          <a:off x="22199600" y="67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14787</xdr:rowOff>
    </xdr:from>
    <xdr:to>
      <xdr:col>112</xdr:col>
      <xdr:colOff>38100</xdr:colOff>
      <xdr:row>40</xdr:row>
      <xdr:rowOff>116387</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21272500" y="68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63804</xdr:rowOff>
    </xdr:from>
    <xdr:to>
      <xdr:col>116</xdr:col>
      <xdr:colOff>63500</xdr:colOff>
      <xdr:row>40</xdr:row>
      <xdr:rowOff>65587</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flipV="1">
          <a:off x="21323300" y="6921804"/>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15776</xdr:rowOff>
    </xdr:from>
    <xdr:to>
      <xdr:col>107</xdr:col>
      <xdr:colOff>101600</xdr:colOff>
      <xdr:row>40</xdr:row>
      <xdr:rowOff>117376</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20383500" y="687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65587</xdr:rowOff>
    </xdr:from>
    <xdr:to>
      <xdr:col>111</xdr:col>
      <xdr:colOff>177800</xdr:colOff>
      <xdr:row>40</xdr:row>
      <xdr:rowOff>66576</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20434300" y="6923587"/>
          <a:ext cx="8890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15708</xdr:rowOff>
    </xdr:from>
    <xdr:to>
      <xdr:col>102</xdr:col>
      <xdr:colOff>165100</xdr:colOff>
      <xdr:row>40</xdr:row>
      <xdr:rowOff>117308</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9494500" y="687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66508</xdr:rowOff>
    </xdr:from>
    <xdr:to>
      <xdr:col>107</xdr:col>
      <xdr:colOff>50800</xdr:colOff>
      <xdr:row>40</xdr:row>
      <xdr:rowOff>66576</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9545300" y="6924508"/>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546" name="n_1aveValue【一般廃棄物処理施設】&#10;一人当たり有形固定資産（償却資産）額">
          <a:extLst>
            <a:ext uri="{FF2B5EF4-FFF2-40B4-BE49-F238E27FC236}">
              <a16:creationId xmlns:a16="http://schemas.microsoft.com/office/drawing/2014/main" id="{00000000-0008-0000-0200-000022020000}"/>
            </a:ext>
          </a:extLst>
        </xdr:cNvPr>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547" name="n_2aveValue【一般廃棄物処理施設】&#10;一人当たり有形固定資産（償却資産）額">
          <a:extLst>
            <a:ext uri="{FF2B5EF4-FFF2-40B4-BE49-F238E27FC236}">
              <a16:creationId xmlns:a16="http://schemas.microsoft.com/office/drawing/2014/main" id="{00000000-0008-0000-0200-000023020000}"/>
            </a:ext>
          </a:extLst>
        </xdr:cNvPr>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548" name="n_3aveValue【一般廃棄物処理施設】&#10;一人当たり有形固定資産（償却資産）額">
          <a:extLst>
            <a:ext uri="{FF2B5EF4-FFF2-40B4-BE49-F238E27FC236}">
              <a16:creationId xmlns:a16="http://schemas.microsoft.com/office/drawing/2014/main" id="{00000000-0008-0000-0200-000024020000}"/>
            </a:ext>
          </a:extLst>
        </xdr:cNvPr>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107514</xdr:rowOff>
    </xdr:from>
    <xdr:ext cx="534377" cy="259045"/>
    <xdr:sp macro="" textlink="">
      <xdr:nvSpPr>
        <xdr:cNvPr id="549" name="n_1mainValue【一般廃棄物処理施設】&#10;一人当たり有形固定資産（償却資産）額">
          <a:extLst>
            <a:ext uri="{FF2B5EF4-FFF2-40B4-BE49-F238E27FC236}">
              <a16:creationId xmlns:a16="http://schemas.microsoft.com/office/drawing/2014/main" id="{00000000-0008-0000-0200-000025020000}"/>
            </a:ext>
          </a:extLst>
        </xdr:cNvPr>
        <xdr:cNvSpPr txBox="1"/>
      </xdr:nvSpPr>
      <xdr:spPr>
        <a:xfrm>
          <a:off x="21043411" y="696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108503</xdr:rowOff>
    </xdr:from>
    <xdr:ext cx="534377" cy="259045"/>
    <xdr:sp macro="" textlink="">
      <xdr:nvSpPr>
        <xdr:cNvPr id="550" name="n_2mainValue【一般廃棄物処理施設】&#10;一人当たり有形固定資産（償却資産）額">
          <a:extLst>
            <a:ext uri="{FF2B5EF4-FFF2-40B4-BE49-F238E27FC236}">
              <a16:creationId xmlns:a16="http://schemas.microsoft.com/office/drawing/2014/main" id="{00000000-0008-0000-0200-000026020000}"/>
            </a:ext>
          </a:extLst>
        </xdr:cNvPr>
        <xdr:cNvSpPr txBox="1"/>
      </xdr:nvSpPr>
      <xdr:spPr>
        <a:xfrm>
          <a:off x="20167111" y="696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108435</xdr:rowOff>
    </xdr:from>
    <xdr:ext cx="534377" cy="259045"/>
    <xdr:sp macro="" textlink="">
      <xdr:nvSpPr>
        <xdr:cNvPr id="551" name="n_3mainValue【一般廃棄物処理施設】&#10;一人当たり有形固定資産（償却資産）額">
          <a:extLst>
            <a:ext uri="{FF2B5EF4-FFF2-40B4-BE49-F238E27FC236}">
              <a16:creationId xmlns:a16="http://schemas.microsoft.com/office/drawing/2014/main" id="{00000000-0008-0000-0200-000027020000}"/>
            </a:ext>
          </a:extLst>
        </xdr:cNvPr>
        <xdr:cNvSpPr txBox="1"/>
      </xdr:nvSpPr>
      <xdr:spPr>
        <a:xfrm>
          <a:off x="19278111" y="696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a:extLst>
            <a:ext uri="{FF2B5EF4-FFF2-40B4-BE49-F238E27FC236}">
              <a16:creationId xmlns:a16="http://schemas.microsoft.com/office/drawing/2014/main" id="{00000000-0008-0000-0200-00004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578" name="【保健センター・保健所】&#10;有形固定資産減価償却率最小値テキスト">
          <a:extLst>
            <a:ext uri="{FF2B5EF4-FFF2-40B4-BE49-F238E27FC236}">
              <a16:creationId xmlns:a16="http://schemas.microsoft.com/office/drawing/2014/main" id="{00000000-0008-0000-0200-000042020000}"/>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580" name="【保健センター・保健所】&#10;有形固定資産減価償却率最大値テキスト">
          <a:extLst>
            <a:ext uri="{FF2B5EF4-FFF2-40B4-BE49-F238E27FC236}">
              <a16:creationId xmlns:a16="http://schemas.microsoft.com/office/drawing/2014/main" id="{00000000-0008-0000-0200-000044020000}"/>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582" name="【保健センター・保健所】&#10;有形固定資産減価償却率平均値テキスト">
          <a:extLst>
            <a:ext uri="{FF2B5EF4-FFF2-40B4-BE49-F238E27FC236}">
              <a16:creationId xmlns:a16="http://schemas.microsoft.com/office/drawing/2014/main" id="{00000000-0008-0000-0200-000046020000}"/>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55335</xdr:rowOff>
    </xdr:from>
    <xdr:to>
      <xdr:col>85</xdr:col>
      <xdr:colOff>177800</xdr:colOff>
      <xdr:row>61</xdr:row>
      <xdr:rowOff>156935</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162687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33762</xdr:rowOff>
    </xdr:from>
    <xdr:ext cx="405111" cy="259045"/>
    <xdr:sp macro="" textlink="">
      <xdr:nvSpPr>
        <xdr:cNvPr id="593" name="【保健センター・保健所】&#10;有形固定資産減価償却率該当値テキスト">
          <a:extLst>
            <a:ext uri="{FF2B5EF4-FFF2-40B4-BE49-F238E27FC236}">
              <a16:creationId xmlns:a16="http://schemas.microsoft.com/office/drawing/2014/main" id="{00000000-0008-0000-0200-000051020000}"/>
            </a:ext>
          </a:extLst>
        </xdr:cNvPr>
        <xdr:cNvSpPr txBox="1"/>
      </xdr:nvSpPr>
      <xdr:spPr>
        <a:xfrm>
          <a:off x="16357600"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91259</xdr:rowOff>
    </xdr:from>
    <xdr:to>
      <xdr:col>81</xdr:col>
      <xdr:colOff>101600</xdr:colOff>
      <xdr:row>62</xdr:row>
      <xdr:rowOff>21409</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5430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106135</xdr:rowOff>
    </xdr:from>
    <xdr:to>
      <xdr:col>85</xdr:col>
      <xdr:colOff>127000</xdr:colOff>
      <xdr:row>61</xdr:row>
      <xdr:rowOff>142059</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5481300" y="1056458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127181</xdr:rowOff>
    </xdr:from>
    <xdr:to>
      <xdr:col>76</xdr:col>
      <xdr:colOff>165100</xdr:colOff>
      <xdr:row>62</xdr:row>
      <xdr:rowOff>57331</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4541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142059</xdr:rowOff>
    </xdr:from>
    <xdr:to>
      <xdr:col>81</xdr:col>
      <xdr:colOff>50800</xdr:colOff>
      <xdr:row>62</xdr:row>
      <xdr:rowOff>6531</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4592300" y="106005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163104</xdr:rowOff>
    </xdr:from>
    <xdr:to>
      <xdr:col>72</xdr:col>
      <xdr:colOff>38100</xdr:colOff>
      <xdr:row>62</xdr:row>
      <xdr:rowOff>93254</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3652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6531</xdr:rowOff>
    </xdr:from>
    <xdr:to>
      <xdr:col>76</xdr:col>
      <xdr:colOff>114300</xdr:colOff>
      <xdr:row>62</xdr:row>
      <xdr:rowOff>42454</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3703300" y="106364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109781</xdr:rowOff>
    </xdr:from>
    <xdr:ext cx="405111" cy="259045"/>
    <xdr:sp macro="" textlink="">
      <xdr:nvSpPr>
        <xdr:cNvPr id="600" name="n_1aveValue【保健センター・保健所】&#10;有形固定資産減価償却率">
          <a:extLst>
            <a:ext uri="{FF2B5EF4-FFF2-40B4-BE49-F238E27FC236}">
              <a16:creationId xmlns:a16="http://schemas.microsoft.com/office/drawing/2014/main" id="{00000000-0008-0000-0200-000058020000}"/>
            </a:ext>
          </a:extLst>
        </xdr:cNvPr>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601" name="n_2aveValue【保健センター・保健所】&#10;有形固定資産減価償却率">
          <a:extLst>
            <a:ext uri="{FF2B5EF4-FFF2-40B4-BE49-F238E27FC236}">
              <a16:creationId xmlns:a16="http://schemas.microsoft.com/office/drawing/2014/main" id="{00000000-0008-0000-0200-000059020000}"/>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602" name="n_3aveValue【保健センター・保健所】&#10;有形固定資産減価償却率">
          <a:extLst>
            <a:ext uri="{FF2B5EF4-FFF2-40B4-BE49-F238E27FC236}">
              <a16:creationId xmlns:a16="http://schemas.microsoft.com/office/drawing/2014/main" id="{00000000-0008-0000-0200-00005A020000}"/>
            </a:ext>
          </a:extLst>
        </xdr:cNvPr>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12536</xdr:rowOff>
    </xdr:from>
    <xdr:ext cx="405111" cy="259045"/>
    <xdr:sp macro="" textlink="">
      <xdr:nvSpPr>
        <xdr:cNvPr id="603" name="n_1mainValue【保健センター・保健所】&#10;有形固定資産減価償却率">
          <a:extLst>
            <a:ext uri="{FF2B5EF4-FFF2-40B4-BE49-F238E27FC236}">
              <a16:creationId xmlns:a16="http://schemas.microsoft.com/office/drawing/2014/main" id="{00000000-0008-0000-0200-00005B020000}"/>
            </a:ext>
          </a:extLst>
        </xdr:cNvPr>
        <xdr:cNvSpPr txBox="1"/>
      </xdr:nvSpPr>
      <xdr:spPr>
        <a:xfrm>
          <a:off x="152660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48458</xdr:rowOff>
    </xdr:from>
    <xdr:ext cx="405111" cy="259045"/>
    <xdr:sp macro="" textlink="">
      <xdr:nvSpPr>
        <xdr:cNvPr id="604" name="n_2mainValue【保健センター・保健所】&#10;有形固定資産減価償却率">
          <a:extLst>
            <a:ext uri="{FF2B5EF4-FFF2-40B4-BE49-F238E27FC236}">
              <a16:creationId xmlns:a16="http://schemas.microsoft.com/office/drawing/2014/main" id="{00000000-0008-0000-0200-00005C020000}"/>
            </a:ext>
          </a:extLst>
        </xdr:cNvPr>
        <xdr:cNvSpPr txBox="1"/>
      </xdr:nvSpPr>
      <xdr:spPr>
        <a:xfrm>
          <a:off x="14389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84381</xdr:rowOff>
    </xdr:from>
    <xdr:ext cx="405111" cy="259045"/>
    <xdr:sp macro="" textlink="">
      <xdr:nvSpPr>
        <xdr:cNvPr id="605" name="n_3mainValue【保健センター・保健所】&#10;有形固定資産減価償却率">
          <a:extLst>
            <a:ext uri="{FF2B5EF4-FFF2-40B4-BE49-F238E27FC236}">
              <a16:creationId xmlns:a16="http://schemas.microsoft.com/office/drawing/2014/main" id="{00000000-0008-0000-0200-00005D020000}"/>
            </a:ext>
          </a:extLst>
        </xdr:cNvPr>
        <xdr:cNvSpPr txBox="1"/>
      </xdr:nvSpPr>
      <xdr:spPr>
        <a:xfrm>
          <a:off x="135007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a:extLst>
            <a:ext uri="{FF2B5EF4-FFF2-40B4-BE49-F238E27FC236}">
              <a16:creationId xmlns:a16="http://schemas.microsoft.com/office/drawing/2014/main" id="{00000000-0008-0000-0200-00007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32" name="【保健センター・保健所】&#10;一人当たり面積最小値テキスト">
          <a:extLst>
            <a:ext uri="{FF2B5EF4-FFF2-40B4-BE49-F238E27FC236}">
              <a16:creationId xmlns:a16="http://schemas.microsoft.com/office/drawing/2014/main" id="{00000000-0008-0000-0200-00007802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634" name="【保健センター・保健所】&#10;一人当たり面積最大値テキスト">
          <a:extLst>
            <a:ext uri="{FF2B5EF4-FFF2-40B4-BE49-F238E27FC236}">
              <a16:creationId xmlns:a16="http://schemas.microsoft.com/office/drawing/2014/main" id="{00000000-0008-0000-0200-00007A020000}"/>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36" name="【保健センター・保健所】&#10;一人当たり面積平均値テキスト">
          <a:extLst>
            <a:ext uri="{FF2B5EF4-FFF2-40B4-BE49-F238E27FC236}">
              <a16:creationId xmlns:a16="http://schemas.microsoft.com/office/drawing/2014/main" id="{00000000-0008-0000-0200-00007C020000}"/>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27577</xdr:rowOff>
    </xdr:from>
    <xdr:to>
      <xdr:col>116</xdr:col>
      <xdr:colOff>114300</xdr:colOff>
      <xdr:row>64</xdr:row>
      <xdr:rowOff>129177</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221107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113954</xdr:rowOff>
    </xdr:from>
    <xdr:ext cx="469744" cy="259045"/>
    <xdr:sp macro="" textlink="">
      <xdr:nvSpPr>
        <xdr:cNvPr id="647" name="【保健センター・保健所】&#10;一人当たり面積該当値テキスト">
          <a:extLst>
            <a:ext uri="{FF2B5EF4-FFF2-40B4-BE49-F238E27FC236}">
              <a16:creationId xmlns:a16="http://schemas.microsoft.com/office/drawing/2014/main" id="{00000000-0008-0000-0200-000087020000}"/>
            </a:ext>
          </a:extLst>
        </xdr:cNvPr>
        <xdr:cNvSpPr txBox="1"/>
      </xdr:nvSpPr>
      <xdr:spPr>
        <a:xfrm>
          <a:off x="22199600" y="1091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27577</xdr:rowOff>
    </xdr:from>
    <xdr:to>
      <xdr:col>112</xdr:col>
      <xdr:colOff>38100</xdr:colOff>
      <xdr:row>64</xdr:row>
      <xdr:rowOff>129177</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21272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78377</xdr:rowOff>
    </xdr:from>
    <xdr:to>
      <xdr:col>116</xdr:col>
      <xdr:colOff>63500</xdr:colOff>
      <xdr:row>64</xdr:row>
      <xdr:rowOff>78377</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21323300" y="11051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27577</xdr:rowOff>
    </xdr:from>
    <xdr:to>
      <xdr:col>107</xdr:col>
      <xdr:colOff>101600</xdr:colOff>
      <xdr:row>64</xdr:row>
      <xdr:rowOff>129177</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20383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78377</xdr:rowOff>
    </xdr:from>
    <xdr:to>
      <xdr:col>111</xdr:col>
      <xdr:colOff>177800</xdr:colOff>
      <xdr:row>64</xdr:row>
      <xdr:rowOff>78377</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20434300" y="1105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27577</xdr:rowOff>
    </xdr:from>
    <xdr:to>
      <xdr:col>102</xdr:col>
      <xdr:colOff>165100</xdr:colOff>
      <xdr:row>64</xdr:row>
      <xdr:rowOff>129177</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9494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78377</xdr:rowOff>
    </xdr:from>
    <xdr:to>
      <xdr:col>107</xdr:col>
      <xdr:colOff>50800</xdr:colOff>
      <xdr:row>64</xdr:row>
      <xdr:rowOff>78377</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9545300" y="1105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654" name="n_1aveValue【保健センター・保健所】&#10;一人当たり面積">
          <a:extLst>
            <a:ext uri="{FF2B5EF4-FFF2-40B4-BE49-F238E27FC236}">
              <a16:creationId xmlns:a16="http://schemas.microsoft.com/office/drawing/2014/main" id="{00000000-0008-0000-0200-00008E020000}"/>
            </a:ext>
          </a:extLst>
        </xdr:cNvPr>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655" name="n_2aveValue【保健センター・保健所】&#10;一人当たり面積">
          <a:extLst>
            <a:ext uri="{FF2B5EF4-FFF2-40B4-BE49-F238E27FC236}">
              <a16:creationId xmlns:a16="http://schemas.microsoft.com/office/drawing/2014/main" id="{00000000-0008-0000-0200-00008F020000}"/>
            </a:ext>
          </a:extLst>
        </xdr:cNvPr>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656" name="n_3aveValue【保健センター・保健所】&#10;一人当たり面積">
          <a:extLst>
            <a:ext uri="{FF2B5EF4-FFF2-40B4-BE49-F238E27FC236}">
              <a16:creationId xmlns:a16="http://schemas.microsoft.com/office/drawing/2014/main" id="{00000000-0008-0000-0200-000090020000}"/>
            </a:ext>
          </a:extLst>
        </xdr:cNvPr>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120304</xdr:rowOff>
    </xdr:from>
    <xdr:ext cx="469744" cy="259045"/>
    <xdr:sp macro="" textlink="">
      <xdr:nvSpPr>
        <xdr:cNvPr id="657" name="n_1mainValue【保健センター・保健所】&#10;一人当たり面積">
          <a:extLst>
            <a:ext uri="{FF2B5EF4-FFF2-40B4-BE49-F238E27FC236}">
              <a16:creationId xmlns:a16="http://schemas.microsoft.com/office/drawing/2014/main" id="{00000000-0008-0000-0200-000091020000}"/>
            </a:ext>
          </a:extLst>
        </xdr:cNvPr>
        <xdr:cNvSpPr txBox="1"/>
      </xdr:nvSpPr>
      <xdr:spPr>
        <a:xfrm>
          <a:off x="210757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120304</xdr:rowOff>
    </xdr:from>
    <xdr:ext cx="469744" cy="259045"/>
    <xdr:sp macro="" textlink="">
      <xdr:nvSpPr>
        <xdr:cNvPr id="658" name="n_2mainValue【保健センター・保健所】&#10;一人当たり面積">
          <a:extLst>
            <a:ext uri="{FF2B5EF4-FFF2-40B4-BE49-F238E27FC236}">
              <a16:creationId xmlns:a16="http://schemas.microsoft.com/office/drawing/2014/main" id="{00000000-0008-0000-0200-000092020000}"/>
            </a:ext>
          </a:extLst>
        </xdr:cNvPr>
        <xdr:cNvSpPr txBox="1"/>
      </xdr:nvSpPr>
      <xdr:spPr>
        <a:xfrm>
          <a:off x="201994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120304</xdr:rowOff>
    </xdr:from>
    <xdr:ext cx="469744" cy="259045"/>
    <xdr:sp macro="" textlink="">
      <xdr:nvSpPr>
        <xdr:cNvPr id="659" name="n_3mainValue【保健センター・保健所】&#10;一人当たり面積">
          <a:extLst>
            <a:ext uri="{FF2B5EF4-FFF2-40B4-BE49-F238E27FC236}">
              <a16:creationId xmlns:a16="http://schemas.microsoft.com/office/drawing/2014/main" id="{00000000-0008-0000-0200-000093020000}"/>
            </a:ext>
          </a:extLst>
        </xdr:cNvPr>
        <xdr:cNvSpPr txBox="1"/>
      </xdr:nvSpPr>
      <xdr:spPr>
        <a:xfrm>
          <a:off x="193104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消防施設】&#10;有形固定資産減価償却率グラフ枠">
          <a:extLst>
            <a:ext uri="{FF2B5EF4-FFF2-40B4-BE49-F238E27FC236}">
              <a16:creationId xmlns:a16="http://schemas.microsoft.com/office/drawing/2014/main" id="{00000000-0008-0000-0200-0000A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86" name="【消防施設】&#10;有形固定資産減価償却率最小値テキスト">
          <a:extLst>
            <a:ext uri="{FF2B5EF4-FFF2-40B4-BE49-F238E27FC236}">
              <a16:creationId xmlns:a16="http://schemas.microsoft.com/office/drawing/2014/main" id="{00000000-0008-0000-0200-0000AE020000}"/>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消防施設】&#10;有形固定資産減価償却率最大値テキスト">
          <a:extLst>
            <a:ext uri="{FF2B5EF4-FFF2-40B4-BE49-F238E27FC236}">
              <a16:creationId xmlns:a16="http://schemas.microsoft.com/office/drawing/2014/main" id="{00000000-0008-0000-0200-0000B0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117946</xdr:rowOff>
    </xdr:from>
    <xdr:ext cx="405111" cy="259045"/>
    <xdr:sp macro="" textlink="">
      <xdr:nvSpPr>
        <xdr:cNvPr id="690" name="【消防施設】&#10;有形固定資産減価償却率平均値テキスト">
          <a:extLst>
            <a:ext uri="{FF2B5EF4-FFF2-40B4-BE49-F238E27FC236}">
              <a16:creationId xmlns:a16="http://schemas.microsoft.com/office/drawing/2014/main" id="{00000000-0008-0000-0200-0000B2020000}"/>
            </a:ext>
          </a:extLst>
        </xdr:cNvPr>
        <xdr:cNvSpPr txBox="1"/>
      </xdr:nvSpPr>
      <xdr:spPr>
        <a:xfrm>
          <a:off x="16357600" y="1383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6268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57166</xdr:rowOff>
    </xdr:from>
    <xdr:ext cx="405111" cy="259045"/>
    <xdr:sp macro="" textlink="">
      <xdr:nvSpPr>
        <xdr:cNvPr id="701" name="【消防施設】&#10;有形固定資産減価償却率該当値テキスト">
          <a:extLst>
            <a:ext uri="{FF2B5EF4-FFF2-40B4-BE49-F238E27FC236}">
              <a16:creationId xmlns:a16="http://schemas.microsoft.com/office/drawing/2014/main" id="{00000000-0008-0000-0200-0000BD020000}"/>
            </a:ext>
          </a:extLst>
        </xdr:cNvPr>
        <xdr:cNvSpPr txBox="1"/>
      </xdr:nvSpPr>
      <xdr:spPr>
        <a:xfrm>
          <a:off x="16357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134257</xdr:rowOff>
    </xdr:from>
    <xdr:to>
      <xdr:col>81</xdr:col>
      <xdr:colOff>101600</xdr:colOff>
      <xdr:row>83</xdr:row>
      <xdr:rowOff>64407</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15430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129539</xdr:rowOff>
    </xdr:from>
    <xdr:to>
      <xdr:col>85</xdr:col>
      <xdr:colOff>127000</xdr:colOff>
      <xdr:row>83</xdr:row>
      <xdr:rowOff>13607</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15481300" y="14188439"/>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50981</xdr:rowOff>
    </xdr:from>
    <xdr:to>
      <xdr:col>76</xdr:col>
      <xdr:colOff>165100</xdr:colOff>
      <xdr:row>82</xdr:row>
      <xdr:rowOff>152581</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14541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101781</xdr:rowOff>
    </xdr:from>
    <xdr:to>
      <xdr:col>81</xdr:col>
      <xdr:colOff>50800</xdr:colOff>
      <xdr:row>83</xdr:row>
      <xdr:rowOff>13607</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4592300" y="14160681"/>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3652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101781</xdr:rowOff>
    </xdr:from>
    <xdr:to>
      <xdr:col>76</xdr:col>
      <xdr:colOff>114300</xdr:colOff>
      <xdr:row>82</xdr:row>
      <xdr:rowOff>154032</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13703300" y="1416068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79301</xdr:rowOff>
    </xdr:from>
    <xdr:ext cx="405111" cy="259045"/>
    <xdr:sp macro="" textlink="">
      <xdr:nvSpPr>
        <xdr:cNvPr id="708" name="n_1aveValue【消防施設】&#10;有形固定資産減価償却率">
          <a:extLst>
            <a:ext uri="{FF2B5EF4-FFF2-40B4-BE49-F238E27FC236}">
              <a16:creationId xmlns:a16="http://schemas.microsoft.com/office/drawing/2014/main" id="{00000000-0008-0000-0200-0000C4020000}"/>
            </a:ext>
          </a:extLst>
        </xdr:cNvPr>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709" name="n_2aveValue【消防施設】&#10;有形固定資産減価償却率">
          <a:extLst>
            <a:ext uri="{FF2B5EF4-FFF2-40B4-BE49-F238E27FC236}">
              <a16:creationId xmlns:a16="http://schemas.microsoft.com/office/drawing/2014/main" id="{00000000-0008-0000-0200-0000C5020000}"/>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710" name="n_3aveValue【消防施設】&#10;有形固定資産減価償却率">
          <a:extLst>
            <a:ext uri="{FF2B5EF4-FFF2-40B4-BE49-F238E27FC236}">
              <a16:creationId xmlns:a16="http://schemas.microsoft.com/office/drawing/2014/main" id="{00000000-0008-0000-0200-0000C6020000}"/>
            </a:ext>
          </a:extLst>
        </xdr:cNvPr>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55534</xdr:rowOff>
    </xdr:from>
    <xdr:ext cx="405111" cy="259045"/>
    <xdr:sp macro="" textlink="">
      <xdr:nvSpPr>
        <xdr:cNvPr id="711" name="n_1mainValue【消防施設】&#10;有形固定資産減価償却率">
          <a:extLst>
            <a:ext uri="{FF2B5EF4-FFF2-40B4-BE49-F238E27FC236}">
              <a16:creationId xmlns:a16="http://schemas.microsoft.com/office/drawing/2014/main" id="{00000000-0008-0000-0200-0000C7020000}"/>
            </a:ext>
          </a:extLst>
        </xdr:cNvPr>
        <xdr:cNvSpPr txBox="1"/>
      </xdr:nvSpPr>
      <xdr:spPr>
        <a:xfrm>
          <a:off x="152660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143708</xdr:rowOff>
    </xdr:from>
    <xdr:ext cx="405111" cy="259045"/>
    <xdr:sp macro="" textlink="">
      <xdr:nvSpPr>
        <xdr:cNvPr id="712" name="n_2mainValue【消防施設】&#10;有形固定資産減価償却率">
          <a:extLst>
            <a:ext uri="{FF2B5EF4-FFF2-40B4-BE49-F238E27FC236}">
              <a16:creationId xmlns:a16="http://schemas.microsoft.com/office/drawing/2014/main" id="{00000000-0008-0000-0200-0000C8020000}"/>
            </a:ext>
          </a:extLst>
        </xdr:cNvPr>
        <xdr:cNvSpPr txBox="1"/>
      </xdr:nvSpPr>
      <xdr:spPr>
        <a:xfrm>
          <a:off x="14389744" y="1420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13" name="n_3mainValue【消防施設】&#10;有形固定資産減価償却率">
          <a:extLst>
            <a:ext uri="{FF2B5EF4-FFF2-40B4-BE49-F238E27FC236}">
              <a16:creationId xmlns:a16="http://schemas.microsoft.com/office/drawing/2014/main" id="{00000000-0008-0000-0200-0000C9020000}"/>
            </a:ext>
          </a:extLst>
        </xdr:cNvPr>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消防施設】&#10;一人当たり面積グラフ枠">
          <a:extLst>
            <a:ext uri="{FF2B5EF4-FFF2-40B4-BE49-F238E27FC236}">
              <a16:creationId xmlns:a16="http://schemas.microsoft.com/office/drawing/2014/main" id="{00000000-0008-0000-0200-0000D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736" name="【消防施設】&#10;一人当たり面積最小値テキスト">
          <a:extLst>
            <a:ext uri="{FF2B5EF4-FFF2-40B4-BE49-F238E27FC236}">
              <a16:creationId xmlns:a16="http://schemas.microsoft.com/office/drawing/2014/main" id="{00000000-0008-0000-0200-0000E0020000}"/>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738" name="【消防施設】&#10;一人当たり面積最大値テキスト">
          <a:extLst>
            <a:ext uri="{FF2B5EF4-FFF2-40B4-BE49-F238E27FC236}">
              <a16:creationId xmlns:a16="http://schemas.microsoft.com/office/drawing/2014/main" id="{00000000-0008-0000-0200-0000E2020000}"/>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740" name="【消防施設】&#10;一人当たり面積平均値テキスト">
          <a:extLst>
            <a:ext uri="{FF2B5EF4-FFF2-40B4-BE49-F238E27FC236}">
              <a16:creationId xmlns:a16="http://schemas.microsoft.com/office/drawing/2014/main" id="{00000000-0008-0000-0200-0000E4020000}"/>
            </a:ext>
          </a:extLst>
        </xdr:cNvPr>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741" name="フローチャート: 判断 740">
          <a:extLst>
            <a:ext uri="{FF2B5EF4-FFF2-40B4-BE49-F238E27FC236}">
              <a16:creationId xmlns:a16="http://schemas.microsoft.com/office/drawing/2014/main" id="{00000000-0008-0000-0200-0000E5020000}"/>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71882</xdr:rowOff>
    </xdr:from>
    <xdr:to>
      <xdr:col>116</xdr:col>
      <xdr:colOff>114300</xdr:colOff>
      <xdr:row>86</xdr:row>
      <xdr:rowOff>2032</xdr:rowOff>
    </xdr:to>
    <xdr:sp macro="" textlink="">
      <xdr:nvSpPr>
        <xdr:cNvPr id="750" name="楕円 749">
          <a:extLst>
            <a:ext uri="{FF2B5EF4-FFF2-40B4-BE49-F238E27FC236}">
              <a16:creationId xmlns:a16="http://schemas.microsoft.com/office/drawing/2014/main" id="{00000000-0008-0000-0200-0000EE020000}"/>
            </a:ext>
          </a:extLst>
        </xdr:cNvPr>
        <xdr:cNvSpPr/>
      </xdr:nvSpPr>
      <xdr:spPr>
        <a:xfrm>
          <a:off x="221107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158259</xdr:rowOff>
    </xdr:from>
    <xdr:ext cx="469744" cy="259045"/>
    <xdr:sp macro="" textlink="">
      <xdr:nvSpPr>
        <xdr:cNvPr id="751" name="【消防施設】&#10;一人当たり面積該当値テキスト">
          <a:extLst>
            <a:ext uri="{FF2B5EF4-FFF2-40B4-BE49-F238E27FC236}">
              <a16:creationId xmlns:a16="http://schemas.microsoft.com/office/drawing/2014/main" id="{00000000-0008-0000-0200-0000EF020000}"/>
            </a:ext>
          </a:extLst>
        </xdr:cNvPr>
        <xdr:cNvSpPr txBox="1"/>
      </xdr:nvSpPr>
      <xdr:spPr>
        <a:xfrm>
          <a:off x="22199600" y="1456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71882</xdr:rowOff>
    </xdr:from>
    <xdr:to>
      <xdr:col>112</xdr:col>
      <xdr:colOff>38100</xdr:colOff>
      <xdr:row>86</xdr:row>
      <xdr:rowOff>2032</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21272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122682</xdr:rowOff>
    </xdr:from>
    <xdr:to>
      <xdr:col>116</xdr:col>
      <xdr:colOff>63500</xdr:colOff>
      <xdr:row>85</xdr:row>
      <xdr:rowOff>122682</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21323300" y="1469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71882</xdr:rowOff>
    </xdr:from>
    <xdr:to>
      <xdr:col>107</xdr:col>
      <xdr:colOff>101600</xdr:colOff>
      <xdr:row>86</xdr:row>
      <xdr:rowOff>2032</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20383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122682</xdr:rowOff>
    </xdr:from>
    <xdr:to>
      <xdr:col>111</xdr:col>
      <xdr:colOff>177800</xdr:colOff>
      <xdr:row>85</xdr:row>
      <xdr:rowOff>122682</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20434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71882</xdr:rowOff>
    </xdr:from>
    <xdr:to>
      <xdr:col>102</xdr:col>
      <xdr:colOff>165100</xdr:colOff>
      <xdr:row>86</xdr:row>
      <xdr:rowOff>2032</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9494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122682</xdr:rowOff>
    </xdr:from>
    <xdr:to>
      <xdr:col>107</xdr:col>
      <xdr:colOff>50800</xdr:colOff>
      <xdr:row>85</xdr:row>
      <xdr:rowOff>122682</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9545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758" name="n_1aveValue【消防施設】&#10;一人当たり面積">
          <a:extLst>
            <a:ext uri="{FF2B5EF4-FFF2-40B4-BE49-F238E27FC236}">
              <a16:creationId xmlns:a16="http://schemas.microsoft.com/office/drawing/2014/main" id="{00000000-0008-0000-0200-0000F6020000}"/>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759" name="n_2aveValue【消防施設】&#10;一人当たり面積">
          <a:extLst>
            <a:ext uri="{FF2B5EF4-FFF2-40B4-BE49-F238E27FC236}">
              <a16:creationId xmlns:a16="http://schemas.microsoft.com/office/drawing/2014/main" id="{00000000-0008-0000-0200-0000F7020000}"/>
            </a:ext>
          </a:extLst>
        </xdr:cNvPr>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760" name="n_3aveValue【消防施設】&#10;一人当たり面積">
          <a:extLst>
            <a:ext uri="{FF2B5EF4-FFF2-40B4-BE49-F238E27FC236}">
              <a16:creationId xmlns:a16="http://schemas.microsoft.com/office/drawing/2014/main" id="{00000000-0008-0000-0200-0000F8020000}"/>
            </a:ext>
          </a:extLst>
        </xdr:cNvPr>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164609</xdr:rowOff>
    </xdr:from>
    <xdr:ext cx="469744" cy="259045"/>
    <xdr:sp macro="" textlink="">
      <xdr:nvSpPr>
        <xdr:cNvPr id="761" name="n_1mainValue【消防施設】&#10;一人当たり面積">
          <a:extLst>
            <a:ext uri="{FF2B5EF4-FFF2-40B4-BE49-F238E27FC236}">
              <a16:creationId xmlns:a16="http://schemas.microsoft.com/office/drawing/2014/main" id="{00000000-0008-0000-0200-0000F9020000}"/>
            </a:ext>
          </a:extLst>
        </xdr:cNvPr>
        <xdr:cNvSpPr txBox="1"/>
      </xdr:nvSpPr>
      <xdr:spPr>
        <a:xfrm>
          <a:off x="21075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164609</xdr:rowOff>
    </xdr:from>
    <xdr:ext cx="469744" cy="259045"/>
    <xdr:sp macro="" textlink="">
      <xdr:nvSpPr>
        <xdr:cNvPr id="762" name="n_2mainValue【消防施設】&#10;一人当たり面積">
          <a:extLst>
            <a:ext uri="{FF2B5EF4-FFF2-40B4-BE49-F238E27FC236}">
              <a16:creationId xmlns:a16="http://schemas.microsoft.com/office/drawing/2014/main" id="{00000000-0008-0000-0200-0000FA020000}"/>
            </a:ext>
          </a:extLst>
        </xdr:cNvPr>
        <xdr:cNvSpPr txBox="1"/>
      </xdr:nvSpPr>
      <xdr:spPr>
        <a:xfrm>
          <a:off x="20199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164609</xdr:rowOff>
    </xdr:from>
    <xdr:ext cx="469744" cy="259045"/>
    <xdr:sp macro="" textlink="">
      <xdr:nvSpPr>
        <xdr:cNvPr id="763" name="n_3mainValue【消防施設】&#10;一人当たり面積">
          <a:extLst>
            <a:ext uri="{FF2B5EF4-FFF2-40B4-BE49-F238E27FC236}">
              <a16:creationId xmlns:a16="http://schemas.microsoft.com/office/drawing/2014/main" id="{00000000-0008-0000-0200-0000FB020000}"/>
            </a:ext>
          </a:extLst>
        </xdr:cNvPr>
        <xdr:cNvSpPr txBox="1"/>
      </xdr:nvSpPr>
      <xdr:spPr>
        <a:xfrm>
          <a:off x="19310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8" name="【庁舎】&#10;有形固定資産減価償却率グラフ枠">
          <a:extLst>
            <a:ext uri="{FF2B5EF4-FFF2-40B4-BE49-F238E27FC236}">
              <a16:creationId xmlns:a16="http://schemas.microsoft.com/office/drawing/2014/main" id="{00000000-0008-0000-0200-00001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90" name="【庁舎】&#10;有形固定資産減価償却率最小値テキスト">
          <a:extLst>
            <a:ext uri="{FF2B5EF4-FFF2-40B4-BE49-F238E27FC236}">
              <a16:creationId xmlns:a16="http://schemas.microsoft.com/office/drawing/2014/main" id="{00000000-0008-0000-0200-00001603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2" name="【庁舎】&#10;有形固定資産減価償却率最大値テキスト">
          <a:extLst>
            <a:ext uri="{FF2B5EF4-FFF2-40B4-BE49-F238E27FC236}">
              <a16:creationId xmlns:a16="http://schemas.microsoft.com/office/drawing/2014/main" id="{00000000-0008-0000-0200-00001803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94" name="【庁舎】&#10;有形固定資産減価償却率平均値テキスト">
          <a:extLst>
            <a:ext uri="{FF2B5EF4-FFF2-40B4-BE49-F238E27FC236}">
              <a16:creationId xmlns:a16="http://schemas.microsoft.com/office/drawing/2014/main" id="{00000000-0008-0000-0200-00001A030000}"/>
            </a:ext>
          </a:extLst>
        </xdr:cNvPr>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95" name="フローチャート: 判断 794">
          <a:extLst>
            <a:ext uri="{FF2B5EF4-FFF2-40B4-BE49-F238E27FC236}">
              <a16:creationId xmlns:a16="http://schemas.microsoft.com/office/drawing/2014/main" id="{00000000-0008-0000-0200-00001B030000}"/>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96" name="フローチャート: 判断 795">
          <a:extLst>
            <a:ext uri="{FF2B5EF4-FFF2-40B4-BE49-F238E27FC236}">
              <a16:creationId xmlns:a16="http://schemas.microsoft.com/office/drawing/2014/main" id="{00000000-0008-0000-0200-00001C030000}"/>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97" name="フローチャート: 判断 796">
          <a:extLst>
            <a:ext uri="{FF2B5EF4-FFF2-40B4-BE49-F238E27FC236}">
              <a16:creationId xmlns:a16="http://schemas.microsoft.com/office/drawing/2014/main" id="{00000000-0008-0000-0200-00001D030000}"/>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98" name="フローチャート: 判断 797">
          <a:extLst>
            <a:ext uri="{FF2B5EF4-FFF2-40B4-BE49-F238E27FC236}">
              <a16:creationId xmlns:a16="http://schemas.microsoft.com/office/drawing/2014/main" id="{00000000-0008-0000-0200-00001E030000}"/>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804" name="楕円 803">
          <a:extLst>
            <a:ext uri="{FF2B5EF4-FFF2-40B4-BE49-F238E27FC236}">
              <a16:creationId xmlns:a16="http://schemas.microsoft.com/office/drawing/2014/main" id="{00000000-0008-0000-0200-000024030000}"/>
            </a:ext>
          </a:extLst>
        </xdr:cNvPr>
        <xdr:cNvSpPr/>
      </xdr:nvSpPr>
      <xdr:spPr>
        <a:xfrm>
          <a:off x="162687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64606</xdr:rowOff>
    </xdr:from>
    <xdr:ext cx="405111" cy="259045"/>
    <xdr:sp macro="" textlink="">
      <xdr:nvSpPr>
        <xdr:cNvPr id="805" name="【庁舎】&#10;有形固定資産減価償却率該当値テキスト">
          <a:extLst>
            <a:ext uri="{FF2B5EF4-FFF2-40B4-BE49-F238E27FC236}">
              <a16:creationId xmlns:a16="http://schemas.microsoft.com/office/drawing/2014/main" id="{00000000-0008-0000-0200-000025030000}"/>
            </a:ext>
          </a:extLst>
        </xdr:cNvPr>
        <xdr:cNvSpPr txBox="1"/>
      </xdr:nvSpPr>
      <xdr:spPr>
        <a:xfrm>
          <a:off x="16357600" y="17552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69487</xdr:rowOff>
    </xdr:from>
    <xdr:to>
      <xdr:col>81</xdr:col>
      <xdr:colOff>101600</xdr:colOff>
      <xdr:row>103</xdr:row>
      <xdr:rowOff>171087</xdr:rowOff>
    </xdr:to>
    <xdr:sp macro="" textlink="">
      <xdr:nvSpPr>
        <xdr:cNvPr id="806" name="楕円 805">
          <a:extLst>
            <a:ext uri="{FF2B5EF4-FFF2-40B4-BE49-F238E27FC236}">
              <a16:creationId xmlns:a16="http://schemas.microsoft.com/office/drawing/2014/main" id="{00000000-0008-0000-0200-000026030000}"/>
            </a:ext>
          </a:extLst>
        </xdr:cNvPr>
        <xdr:cNvSpPr/>
      </xdr:nvSpPr>
      <xdr:spPr>
        <a:xfrm>
          <a:off x="15430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92529</xdr:rowOff>
    </xdr:from>
    <xdr:to>
      <xdr:col>85</xdr:col>
      <xdr:colOff>127000</xdr:colOff>
      <xdr:row>103</xdr:row>
      <xdr:rowOff>120287</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flipV="1">
          <a:off x="15481300" y="1775187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98879</xdr:rowOff>
    </xdr:from>
    <xdr:to>
      <xdr:col>76</xdr:col>
      <xdr:colOff>165100</xdr:colOff>
      <xdr:row>104</xdr:row>
      <xdr:rowOff>29029</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14541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120287</xdr:rowOff>
    </xdr:from>
    <xdr:to>
      <xdr:col>81</xdr:col>
      <xdr:colOff>50800</xdr:colOff>
      <xdr:row>103</xdr:row>
      <xdr:rowOff>149679</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flipV="1">
          <a:off x="14592300" y="177796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131536</xdr:rowOff>
    </xdr:from>
    <xdr:to>
      <xdr:col>72</xdr:col>
      <xdr:colOff>38100</xdr:colOff>
      <xdr:row>104</xdr:row>
      <xdr:rowOff>61686</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13652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149679</xdr:rowOff>
    </xdr:from>
    <xdr:to>
      <xdr:col>76</xdr:col>
      <xdr:colOff>114300</xdr:colOff>
      <xdr:row>104</xdr:row>
      <xdr:rowOff>10886</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13703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812" name="n_1aveValue【庁舎】&#10;有形固定資産減価償却率">
          <a:extLst>
            <a:ext uri="{FF2B5EF4-FFF2-40B4-BE49-F238E27FC236}">
              <a16:creationId xmlns:a16="http://schemas.microsoft.com/office/drawing/2014/main" id="{00000000-0008-0000-0200-00002C030000}"/>
            </a:ext>
          </a:extLst>
        </xdr:cNvPr>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813" name="n_2aveValue【庁舎】&#10;有形固定資産減価償却率">
          <a:extLst>
            <a:ext uri="{FF2B5EF4-FFF2-40B4-BE49-F238E27FC236}">
              <a16:creationId xmlns:a16="http://schemas.microsoft.com/office/drawing/2014/main" id="{00000000-0008-0000-0200-00002D030000}"/>
            </a:ext>
          </a:extLst>
        </xdr:cNvPr>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814" name="n_3aveValue【庁舎】&#10;有形固定資産減価償却率">
          <a:extLst>
            <a:ext uri="{FF2B5EF4-FFF2-40B4-BE49-F238E27FC236}">
              <a16:creationId xmlns:a16="http://schemas.microsoft.com/office/drawing/2014/main" id="{00000000-0008-0000-0200-00002E030000}"/>
            </a:ext>
          </a:extLst>
        </xdr:cNvPr>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16164</xdr:rowOff>
    </xdr:from>
    <xdr:ext cx="405111" cy="259045"/>
    <xdr:sp macro="" textlink="">
      <xdr:nvSpPr>
        <xdr:cNvPr id="815" name="n_1mainValue【庁舎】&#10;有形固定資産減価償却率">
          <a:extLst>
            <a:ext uri="{FF2B5EF4-FFF2-40B4-BE49-F238E27FC236}">
              <a16:creationId xmlns:a16="http://schemas.microsoft.com/office/drawing/2014/main" id="{00000000-0008-0000-0200-00002F030000}"/>
            </a:ext>
          </a:extLst>
        </xdr:cNvPr>
        <xdr:cNvSpPr txBox="1"/>
      </xdr:nvSpPr>
      <xdr:spPr>
        <a:xfrm>
          <a:off x="152660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45556</xdr:rowOff>
    </xdr:from>
    <xdr:ext cx="405111" cy="259045"/>
    <xdr:sp macro="" textlink="">
      <xdr:nvSpPr>
        <xdr:cNvPr id="816" name="n_2mainValue【庁舎】&#10;有形固定資産減価償却率">
          <a:extLst>
            <a:ext uri="{FF2B5EF4-FFF2-40B4-BE49-F238E27FC236}">
              <a16:creationId xmlns:a16="http://schemas.microsoft.com/office/drawing/2014/main" id="{00000000-0008-0000-0200-000030030000}"/>
            </a:ext>
          </a:extLst>
        </xdr:cNvPr>
        <xdr:cNvSpPr txBox="1"/>
      </xdr:nvSpPr>
      <xdr:spPr>
        <a:xfrm>
          <a:off x="14389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78213</xdr:rowOff>
    </xdr:from>
    <xdr:ext cx="405111" cy="259045"/>
    <xdr:sp macro="" textlink="">
      <xdr:nvSpPr>
        <xdr:cNvPr id="817" name="n_3mainValue【庁舎】&#10;有形固定資産減価償却率">
          <a:extLst>
            <a:ext uri="{FF2B5EF4-FFF2-40B4-BE49-F238E27FC236}">
              <a16:creationId xmlns:a16="http://schemas.microsoft.com/office/drawing/2014/main" id="{00000000-0008-0000-0200-000031030000}"/>
            </a:ext>
          </a:extLst>
        </xdr:cNvPr>
        <xdr:cNvSpPr txBox="1"/>
      </xdr:nvSpPr>
      <xdr:spPr>
        <a:xfrm>
          <a:off x="13500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8" name="正方形/長方形 817">
          <a:extLst>
            <a:ext uri="{FF2B5EF4-FFF2-40B4-BE49-F238E27FC236}">
              <a16:creationId xmlns:a16="http://schemas.microsoft.com/office/drawing/2014/main" id="{00000000-0008-0000-0200-00003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9" name="正方形/長方形 818">
          <a:extLst>
            <a:ext uri="{FF2B5EF4-FFF2-40B4-BE49-F238E27FC236}">
              <a16:creationId xmlns:a16="http://schemas.microsoft.com/office/drawing/2014/main" id="{00000000-0008-0000-0200-00003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0" name="正方形/長方形 819">
          <a:extLst>
            <a:ext uri="{FF2B5EF4-FFF2-40B4-BE49-F238E27FC236}">
              <a16:creationId xmlns:a16="http://schemas.microsoft.com/office/drawing/2014/main" id="{00000000-0008-0000-0200-00003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1" name="正方形/長方形 820">
          <a:extLst>
            <a:ext uri="{FF2B5EF4-FFF2-40B4-BE49-F238E27FC236}">
              <a16:creationId xmlns:a16="http://schemas.microsoft.com/office/drawing/2014/main" id="{00000000-0008-0000-0200-00003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2" name="正方形/長方形 821">
          <a:extLst>
            <a:ext uri="{FF2B5EF4-FFF2-40B4-BE49-F238E27FC236}">
              <a16:creationId xmlns:a16="http://schemas.microsoft.com/office/drawing/2014/main" id="{00000000-0008-0000-0200-00003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3" name="正方形/長方形 822">
          <a:extLst>
            <a:ext uri="{FF2B5EF4-FFF2-40B4-BE49-F238E27FC236}">
              <a16:creationId xmlns:a16="http://schemas.microsoft.com/office/drawing/2014/main" id="{00000000-0008-0000-0200-00003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4" name="正方形/長方形 823">
          <a:extLst>
            <a:ext uri="{FF2B5EF4-FFF2-40B4-BE49-F238E27FC236}">
              <a16:creationId xmlns:a16="http://schemas.microsoft.com/office/drawing/2014/main" id="{00000000-0008-0000-0200-00003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5" name="正方形/長方形 824">
          <a:extLst>
            <a:ext uri="{FF2B5EF4-FFF2-40B4-BE49-F238E27FC236}">
              <a16:creationId xmlns:a16="http://schemas.microsoft.com/office/drawing/2014/main" id="{00000000-0008-0000-0200-00003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a:extLst>
            <a:ext uri="{FF2B5EF4-FFF2-40B4-BE49-F238E27FC236}">
              <a16:creationId xmlns:a16="http://schemas.microsoft.com/office/drawing/2014/main" id="{00000000-0008-0000-0200-00004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842" name="【庁舎】&#10;一人当たり面積最小値テキスト">
          <a:extLst>
            <a:ext uri="{FF2B5EF4-FFF2-40B4-BE49-F238E27FC236}">
              <a16:creationId xmlns:a16="http://schemas.microsoft.com/office/drawing/2014/main" id="{00000000-0008-0000-0200-00004A030000}"/>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844" name="【庁舎】&#10;一人当たり面積最大値テキスト">
          <a:extLst>
            <a:ext uri="{FF2B5EF4-FFF2-40B4-BE49-F238E27FC236}">
              <a16:creationId xmlns:a16="http://schemas.microsoft.com/office/drawing/2014/main" id="{00000000-0008-0000-0200-00004C030000}"/>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846" name="【庁舎】&#10;一人当たり面積平均値テキスト">
          <a:extLst>
            <a:ext uri="{FF2B5EF4-FFF2-40B4-BE49-F238E27FC236}">
              <a16:creationId xmlns:a16="http://schemas.microsoft.com/office/drawing/2014/main" id="{00000000-0008-0000-0200-00004E030000}"/>
            </a:ext>
          </a:extLst>
        </xdr:cNvPr>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847" name="フローチャート: 判断 846">
          <a:extLst>
            <a:ext uri="{FF2B5EF4-FFF2-40B4-BE49-F238E27FC236}">
              <a16:creationId xmlns:a16="http://schemas.microsoft.com/office/drawing/2014/main" id="{00000000-0008-0000-0200-00004F030000}"/>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848" name="フローチャート: 判断 847">
          <a:extLst>
            <a:ext uri="{FF2B5EF4-FFF2-40B4-BE49-F238E27FC236}">
              <a16:creationId xmlns:a16="http://schemas.microsoft.com/office/drawing/2014/main" id="{00000000-0008-0000-0200-000050030000}"/>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849" name="フローチャート: 判断 848">
          <a:extLst>
            <a:ext uri="{FF2B5EF4-FFF2-40B4-BE49-F238E27FC236}">
              <a16:creationId xmlns:a16="http://schemas.microsoft.com/office/drawing/2014/main" id="{00000000-0008-0000-0200-000051030000}"/>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850" name="フローチャート: 判断 849">
          <a:extLst>
            <a:ext uri="{FF2B5EF4-FFF2-40B4-BE49-F238E27FC236}">
              <a16:creationId xmlns:a16="http://schemas.microsoft.com/office/drawing/2014/main" id="{00000000-0008-0000-0200-000052030000}"/>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143511</xdr:rowOff>
    </xdr:from>
    <xdr:to>
      <xdr:col>116</xdr:col>
      <xdr:colOff>114300</xdr:colOff>
      <xdr:row>107</xdr:row>
      <xdr:rowOff>73661</xdr:rowOff>
    </xdr:to>
    <xdr:sp macro="" textlink="">
      <xdr:nvSpPr>
        <xdr:cNvPr id="856" name="楕円 855">
          <a:extLst>
            <a:ext uri="{FF2B5EF4-FFF2-40B4-BE49-F238E27FC236}">
              <a16:creationId xmlns:a16="http://schemas.microsoft.com/office/drawing/2014/main" id="{00000000-0008-0000-0200-000058030000}"/>
            </a:ext>
          </a:extLst>
        </xdr:cNvPr>
        <xdr:cNvSpPr/>
      </xdr:nvSpPr>
      <xdr:spPr>
        <a:xfrm>
          <a:off x="221107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121938</xdr:rowOff>
    </xdr:from>
    <xdr:ext cx="469744" cy="259045"/>
    <xdr:sp macro="" textlink="">
      <xdr:nvSpPr>
        <xdr:cNvPr id="857" name="【庁舎】&#10;一人当たり面積該当値テキスト">
          <a:extLst>
            <a:ext uri="{FF2B5EF4-FFF2-40B4-BE49-F238E27FC236}">
              <a16:creationId xmlns:a16="http://schemas.microsoft.com/office/drawing/2014/main" id="{00000000-0008-0000-0200-000059030000}"/>
            </a:ext>
          </a:extLst>
        </xdr:cNvPr>
        <xdr:cNvSpPr txBox="1"/>
      </xdr:nvSpPr>
      <xdr:spPr>
        <a:xfrm>
          <a:off x="22199600"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147320</xdr:rowOff>
    </xdr:from>
    <xdr:to>
      <xdr:col>112</xdr:col>
      <xdr:colOff>38100</xdr:colOff>
      <xdr:row>107</xdr:row>
      <xdr:rowOff>77470</xdr:rowOff>
    </xdr:to>
    <xdr:sp macro="" textlink="">
      <xdr:nvSpPr>
        <xdr:cNvPr id="858" name="楕円 857">
          <a:extLst>
            <a:ext uri="{FF2B5EF4-FFF2-40B4-BE49-F238E27FC236}">
              <a16:creationId xmlns:a16="http://schemas.microsoft.com/office/drawing/2014/main" id="{00000000-0008-0000-0200-00005A030000}"/>
            </a:ext>
          </a:extLst>
        </xdr:cNvPr>
        <xdr:cNvSpPr/>
      </xdr:nvSpPr>
      <xdr:spPr>
        <a:xfrm>
          <a:off x="21272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22861</xdr:rowOff>
    </xdr:from>
    <xdr:to>
      <xdr:col>116</xdr:col>
      <xdr:colOff>63500</xdr:colOff>
      <xdr:row>107</xdr:row>
      <xdr:rowOff>26670</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flipV="1">
          <a:off x="21323300" y="183680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34925</xdr:rowOff>
    </xdr:from>
    <xdr:to>
      <xdr:col>107</xdr:col>
      <xdr:colOff>101600</xdr:colOff>
      <xdr:row>107</xdr:row>
      <xdr:rowOff>136525</xdr:rowOff>
    </xdr:to>
    <xdr:sp macro="" textlink="">
      <xdr:nvSpPr>
        <xdr:cNvPr id="860" name="楕円 859">
          <a:extLst>
            <a:ext uri="{FF2B5EF4-FFF2-40B4-BE49-F238E27FC236}">
              <a16:creationId xmlns:a16="http://schemas.microsoft.com/office/drawing/2014/main" id="{00000000-0008-0000-0200-00005C030000}"/>
            </a:ext>
          </a:extLst>
        </xdr:cNvPr>
        <xdr:cNvSpPr/>
      </xdr:nvSpPr>
      <xdr:spPr>
        <a:xfrm>
          <a:off x="20383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26670</xdr:rowOff>
    </xdr:from>
    <xdr:to>
      <xdr:col>111</xdr:col>
      <xdr:colOff>177800</xdr:colOff>
      <xdr:row>107</xdr:row>
      <xdr:rowOff>85725</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flipV="1">
          <a:off x="20434300" y="183718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34925</xdr:rowOff>
    </xdr:from>
    <xdr:to>
      <xdr:col>102</xdr:col>
      <xdr:colOff>165100</xdr:colOff>
      <xdr:row>107</xdr:row>
      <xdr:rowOff>136525</xdr:rowOff>
    </xdr:to>
    <xdr:sp macro="" textlink="">
      <xdr:nvSpPr>
        <xdr:cNvPr id="862" name="楕円 861">
          <a:extLst>
            <a:ext uri="{FF2B5EF4-FFF2-40B4-BE49-F238E27FC236}">
              <a16:creationId xmlns:a16="http://schemas.microsoft.com/office/drawing/2014/main" id="{00000000-0008-0000-0200-00005E030000}"/>
            </a:ext>
          </a:extLst>
        </xdr:cNvPr>
        <xdr:cNvSpPr/>
      </xdr:nvSpPr>
      <xdr:spPr>
        <a:xfrm>
          <a:off x="19494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85725</xdr:rowOff>
    </xdr:from>
    <xdr:to>
      <xdr:col>107</xdr:col>
      <xdr:colOff>50800</xdr:colOff>
      <xdr:row>107</xdr:row>
      <xdr:rowOff>85725</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9545300" y="18430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864" name="n_1aveValue【庁舎】&#10;一人当たり面積">
          <a:extLst>
            <a:ext uri="{FF2B5EF4-FFF2-40B4-BE49-F238E27FC236}">
              <a16:creationId xmlns:a16="http://schemas.microsoft.com/office/drawing/2014/main" id="{00000000-0008-0000-0200-000060030000}"/>
            </a:ext>
          </a:extLst>
        </xdr:cNvPr>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865" name="n_2aveValue【庁舎】&#10;一人当たり面積">
          <a:extLst>
            <a:ext uri="{FF2B5EF4-FFF2-40B4-BE49-F238E27FC236}">
              <a16:creationId xmlns:a16="http://schemas.microsoft.com/office/drawing/2014/main" id="{00000000-0008-0000-0200-000061030000}"/>
            </a:ext>
          </a:extLst>
        </xdr:cNvPr>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866" name="n_3aveValue【庁舎】&#10;一人当たり面積">
          <a:extLst>
            <a:ext uri="{FF2B5EF4-FFF2-40B4-BE49-F238E27FC236}">
              <a16:creationId xmlns:a16="http://schemas.microsoft.com/office/drawing/2014/main" id="{00000000-0008-0000-0200-000062030000}"/>
            </a:ext>
          </a:extLst>
        </xdr:cNvPr>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68597</xdr:rowOff>
    </xdr:from>
    <xdr:ext cx="469744" cy="259045"/>
    <xdr:sp macro="" textlink="">
      <xdr:nvSpPr>
        <xdr:cNvPr id="867" name="n_1mainValue【庁舎】&#10;一人当たり面積">
          <a:extLst>
            <a:ext uri="{FF2B5EF4-FFF2-40B4-BE49-F238E27FC236}">
              <a16:creationId xmlns:a16="http://schemas.microsoft.com/office/drawing/2014/main" id="{00000000-0008-0000-0200-000063030000}"/>
            </a:ext>
          </a:extLst>
        </xdr:cNvPr>
        <xdr:cNvSpPr txBox="1"/>
      </xdr:nvSpPr>
      <xdr:spPr>
        <a:xfrm>
          <a:off x="21075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127652</xdr:rowOff>
    </xdr:from>
    <xdr:ext cx="469744" cy="259045"/>
    <xdr:sp macro="" textlink="">
      <xdr:nvSpPr>
        <xdr:cNvPr id="868" name="n_2mainValue【庁舎】&#10;一人当たり面積">
          <a:extLst>
            <a:ext uri="{FF2B5EF4-FFF2-40B4-BE49-F238E27FC236}">
              <a16:creationId xmlns:a16="http://schemas.microsoft.com/office/drawing/2014/main" id="{00000000-0008-0000-0200-000064030000}"/>
            </a:ext>
          </a:extLst>
        </xdr:cNvPr>
        <xdr:cNvSpPr txBox="1"/>
      </xdr:nvSpPr>
      <xdr:spPr>
        <a:xfrm>
          <a:off x="20199427" y="1847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127652</xdr:rowOff>
    </xdr:from>
    <xdr:ext cx="469744" cy="259045"/>
    <xdr:sp macro="" textlink="">
      <xdr:nvSpPr>
        <xdr:cNvPr id="869" name="n_3mainValue【庁舎】&#10;一人当たり面積">
          <a:extLst>
            <a:ext uri="{FF2B5EF4-FFF2-40B4-BE49-F238E27FC236}">
              <a16:creationId xmlns:a16="http://schemas.microsoft.com/office/drawing/2014/main" id="{00000000-0008-0000-0200-000065030000}"/>
            </a:ext>
          </a:extLst>
        </xdr:cNvPr>
        <xdr:cNvSpPr txBox="1"/>
      </xdr:nvSpPr>
      <xdr:spPr>
        <a:xfrm>
          <a:off x="19310427" y="1847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a:extLst>
            <a:ext uri="{FF2B5EF4-FFF2-40B4-BE49-F238E27FC236}">
              <a16:creationId xmlns:a16="http://schemas.microsoft.com/office/drawing/2014/main" id="{00000000-0008-0000-0200-00006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a:extLst>
            <a:ext uri="{FF2B5EF4-FFF2-40B4-BE49-F238E27FC236}">
              <a16:creationId xmlns:a16="http://schemas.microsoft.com/office/drawing/2014/main" id="{00000000-0008-0000-0200-00006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図書館、体育館・プール、庁舎の有形固定資産減価償却率が類似団体平均を上回っている。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中でも図書館については築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年近く経過し老朽化が進んでいる状況であり、有形固定資産減価償却率は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に達している。</a:t>
          </a:r>
        </a:p>
        <a:p>
          <a:r>
            <a:rPr kumimoji="1" lang="ja-JP" altLang="en-US" sz="1300">
              <a:latin typeface="ＭＳ Ｐゴシック" panose="020B0600070205080204" pitchFamily="50" charset="-128"/>
              <a:ea typeface="ＭＳ Ｐゴシック" panose="020B0600070205080204" pitchFamily="50" charset="-128"/>
            </a:rPr>
            <a:t>　体育館・プールについても築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年を経過する施設があるため老朽化が進んでおり、有形固定資産減価償却率は平成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年度から改善傾向にあるものの、依然として類団平均より高い（</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ポイント）水準にある。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また、福祉施設及び市民会館の有形固定資産原価償却率は年々増加の一途をたどり、徐々に類似団体平均に迫りつつある。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今後は、公共施設等総合管理計画に基づく個別施設計画を策定し、計画的な老朽化対策に取り組む必要がある。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AD375E2-7172-4CF7-BEB4-6909F718C4C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AE5734F-8C03-4E5A-81BC-BED6647A47E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39467F4-0C4C-463A-A2DA-0CCFD1066B7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BF022D4-29B1-4A97-9088-D1F5F4C0072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6988C80-5F5D-4819-90FA-7EC97A0A54CE}"/>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AA2A1B0-293C-475B-A336-C0655382DC3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FCEFD0A-D519-48E7-AAF7-4771FD1ED71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2931345-3FAA-4696-B93C-E4CD285C92F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1AEDCF9-0262-4A99-A8ED-E1E98634A319}"/>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CA93E69-A509-41E9-8BD9-456BE4B3DBC8}"/>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41,925
41,792
28.73
13,121,070
12,151,278
766,014
7,676,869
13,685,480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4A55EB5-71BC-40D8-9166-C0FA4C41C1B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69A8CFFF-2BB9-4DC1-B9AF-46D9FE32427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DCE0C8B-3450-406C-827D-CDE7328EEAB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C4D9F27-E798-416C-BBF9-27A657DB5ECB}"/>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C2FBC02-C483-4DDB-A59C-119B4AD3D18D}"/>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BD5F173-5E72-44B6-B693-726558FD3A7A}"/>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CE3208C-3FA5-4E38-BEC5-62504BB84A27}"/>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A74D23E-6637-431A-8AA1-0F9934E01F1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2564483-C3D3-47D1-8717-D2BA123D1F4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88C4EAB-AEFD-43EC-B172-3597263579B4}"/>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D59D0C0-6B36-4FA9-AF03-47516060053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59AFBA0-DC37-4563-807A-B8E37A258AD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7B8CDF4-EC37-49D0-8597-6A22B2F0A6C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7F132E8-E784-4E7A-A7A1-B5B0F3A7698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DC68F94-3737-4C56-BF58-1BFB8377E1A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3152049-2EC3-4AE0-B002-316E58C798D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04BBAAA-F39F-41B1-BCFC-EB01EF09533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793CB1D-4761-42D4-95E4-4A56B9DDCBF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E71E1B19-C74B-4652-9B32-0D8ACB56F4E7}"/>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81AFA53-226B-43CD-980F-E4CCDA17FC18}"/>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A11C463-02CB-442D-BB74-5A6590F6944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B5DBE99-49AA-462F-AAAF-22EC12C5EB6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C7C3CD5E-E914-4687-B673-D8C5CF683904}"/>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C8B57D95-12DA-4E4D-8DDC-8FC5923FA824}"/>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02E86B1-164F-454D-AF24-B8712DA6405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2CEBA94-BF3A-4A64-A293-48AC6E68391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FC82600-82E8-4CB3-9684-3A0579091E1E}"/>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CA66FB9-F419-472E-BE0E-38CEF5D6420C}"/>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F0604FD-FEA1-4388-80A2-690C69C90AB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B008096-3C59-434B-B5A5-D80563FA605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FF55452-9A15-40AD-BAEB-97EB5E9A32B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2408C85-48E7-46EC-A89F-D83A3140164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1260BE2-7146-4ED9-9384-30B344976BB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E4DA9B0-1778-49E6-9AEB-1A551163DC4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D31ED02-3635-42EF-944A-2FEAC813715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C7DF2DB-8FF8-47E8-AB89-6637FB256E3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7E3B1D2-4B71-4594-9F8C-42B04FC6581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税等の基準財政収入額は微増傾向にある一方、扶助費や公債費等の義務的経費の増に伴い基準財政需要額も増加していることから、財政力指数は昨年度と同値となった。地方経済の先行きは依然として不透明で、大幅な増収は望めない状況であることに加え、義務的経費は今後も増加傾向にある見込であることから、引き続き地方税等の適正な課税や徴収対策等に取り組むことで収納率の維持に努め、歳入の確保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CFD5176-98B8-47A9-9543-0BD04837C0D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8954C82E-B7C9-43BD-B360-05B8828DF628}"/>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9F6DCE81-BA6C-42C4-96AC-89A37D5E5F8C}"/>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B57A7E41-50E5-4639-8BF3-9F9D5CC5BDF7}"/>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353FAE11-BCC3-410D-91BD-D806D96E6FB1}"/>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1AE3FABB-260A-475F-B4D4-0DE96A7D567D}"/>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B1BEEB99-D22B-4EBD-88D0-8535253D6864}"/>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6890C024-F2B6-49D6-A867-4FA26446BD0E}"/>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C64880CE-870D-41D8-A813-5E9F6C32DC57}"/>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7F360A4A-A432-4EDC-B5D8-3AFF040930AF}"/>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AA1D018D-D998-4997-8C66-2DDAF4832DD6}"/>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333A3644-1C82-46B0-85B6-439CD148FB9B}"/>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C61218E4-BAFA-4FC4-AD5B-A2A9D0655A3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192E9FE0-5CC7-4564-A8A3-FD57E1F2EE0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AEC5520D-4EC6-4FDF-B28B-A3D64B35CA4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152DCAB4-D02A-4B33-8B0E-991C713A6FFD}"/>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C6808940-A434-4391-9B35-CB076CDB9B07}"/>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D3B84AF-79F0-4AB8-89C2-7256D233708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774E1E97-39D7-49E2-9F87-4335CDBD1628}"/>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7F20A1D2-E046-457A-8272-4461ECFE295B}"/>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92428</xdr:rowOff>
    </xdr:to>
    <xdr:cxnSp macro="">
      <xdr:nvCxnSpPr>
        <xdr:cNvPr id="69" name="直線コネクタ 68">
          <a:extLst>
            <a:ext uri="{FF2B5EF4-FFF2-40B4-BE49-F238E27FC236}">
              <a16:creationId xmlns:a16="http://schemas.microsoft.com/office/drawing/2014/main" id="{FE4D29F0-605A-4126-B8DA-44591721FCA8}"/>
            </a:ext>
          </a:extLst>
        </xdr:cNvPr>
        <xdr:cNvCxnSpPr/>
      </xdr:nvCxnSpPr>
      <xdr:spPr>
        <a:xfrm>
          <a:off x="4114800" y="729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E2E2B43B-907C-47F3-B772-584D98798F8F}"/>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57172206-473E-47D0-A6A2-75F4D64B0791}"/>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7D1E8FF7-2F1F-42E6-8435-39C604C7CC62}"/>
            </a:ext>
          </a:extLst>
        </xdr:cNvPr>
        <xdr:cNvCxnSpPr/>
      </xdr:nvCxnSpPr>
      <xdr:spPr>
        <a:xfrm flipV="1">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23CCF332-5EA4-404F-AB14-F44C4ACBC4C1}"/>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a:extLst>
            <a:ext uri="{FF2B5EF4-FFF2-40B4-BE49-F238E27FC236}">
              <a16:creationId xmlns:a16="http://schemas.microsoft.com/office/drawing/2014/main" id="{D0B1ABE2-17DC-4BB7-810E-55105635F39F}"/>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119239</xdr:rowOff>
    </xdr:to>
    <xdr:cxnSp macro="">
      <xdr:nvCxnSpPr>
        <xdr:cNvPr id="75" name="直線コネクタ 74">
          <a:extLst>
            <a:ext uri="{FF2B5EF4-FFF2-40B4-BE49-F238E27FC236}">
              <a16:creationId xmlns:a16="http://schemas.microsoft.com/office/drawing/2014/main" id="{C5DABD89-FE46-48D5-AAAA-B6D4A4BEEA6B}"/>
            </a:ext>
          </a:extLst>
        </xdr:cNvPr>
        <xdr:cNvCxnSpPr/>
      </xdr:nvCxnSpPr>
      <xdr:spPr>
        <a:xfrm flipV="1">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7A406E82-28FC-4334-8BBF-FA3FB51216B1}"/>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a:extLst>
            <a:ext uri="{FF2B5EF4-FFF2-40B4-BE49-F238E27FC236}">
              <a16:creationId xmlns:a16="http://schemas.microsoft.com/office/drawing/2014/main" id="{1D87B3C7-0F45-4723-9ABA-F357A83264EC}"/>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119239</xdr:rowOff>
    </xdr:to>
    <xdr:cxnSp macro="">
      <xdr:nvCxnSpPr>
        <xdr:cNvPr id="78" name="直線コネクタ 77">
          <a:extLst>
            <a:ext uri="{FF2B5EF4-FFF2-40B4-BE49-F238E27FC236}">
              <a16:creationId xmlns:a16="http://schemas.microsoft.com/office/drawing/2014/main" id="{308DD194-7D31-401D-ABE8-A4723B3B9AD5}"/>
            </a:ext>
          </a:extLst>
        </xdr:cNvPr>
        <xdr:cNvCxnSpPr/>
      </xdr:nvCxnSpPr>
      <xdr:spPr>
        <a:xfrm>
          <a:off x="1447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50338408-AE75-410F-9938-CE7BEDD011E6}"/>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8887D37C-EE27-4B01-B5B5-9EFC1D810861}"/>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5D15C039-9394-403A-AC05-1428EE1597C2}"/>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E8F7AEDA-45E1-4AA4-B29E-75EA7AADFBD3}"/>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C09C156-1D27-49DE-BC26-362DED412112}"/>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6CBF1D2-82A4-477B-9B77-2D879B2475E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E3124BB-AF89-40B5-A804-571445FDE8AA}"/>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8BAB384-33DE-46C7-823E-9A6607F9DE6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E167479-BE11-49E9-8928-6150B5667025}"/>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a:extLst>
            <a:ext uri="{FF2B5EF4-FFF2-40B4-BE49-F238E27FC236}">
              <a16:creationId xmlns:a16="http://schemas.microsoft.com/office/drawing/2014/main" id="{8E397D7E-F9DC-43C3-B14C-638E6DE79E6F}"/>
            </a:ext>
          </a:extLst>
        </xdr:cNvPr>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58155</xdr:rowOff>
    </xdr:from>
    <xdr:ext cx="762000" cy="259045"/>
    <xdr:sp macro="" textlink="">
      <xdr:nvSpPr>
        <xdr:cNvPr id="89" name="財政力該当値テキスト">
          <a:extLst>
            <a:ext uri="{FF2B5EF4-FFF2-40B4-BE49-F238E27FC236}">
              <a16:creationId xmlns:a16="http://schemas.microsoft.com/office/drawing/2014/main" id="{14986C63-94B5-4298-B1B5-55E784697AF7}"/>
            </a:ext>
          </a:extLst>
        </xdr:cNvPr>
        <xdr:cNvSpPr txBox="1"/>
      </xdr:nvSpPr>
      <xdr:spPr>
        <a:xfrm>
          <a:off x="50419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a:extLst>
            <a:ext uri="{FF2B5EF4-FFF2-40B4-BE49-F238E27FC236}">
              <a16:creationId xmlns:a16="http://schemas.microsoft.com/office/drawing/2014/main" id="{C748DF2C-8820-4ADA-91D6-03B1361D7009}"/>
            </a:ext>
          </a:extLst>
        </xdr:cNvPr>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91" name="テキスト ボックス 90">
          <a:extLst>
            <a:ext uri="{FF2B5EF4-FFF2-40B4-BE49-F238E27FC236}">
              <a16:creationId xmlns:a16="http://schemas.microsoft.com/office/drawing/2014/main" id="{8C966FC8-DA54-4A93-B9D3-4C6C94D5160D}"/>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8366989F-007B-49C7-AB5B-038B20D2756E}"/>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3" name="テキスト ボックス 92">
          <a:extLst>
            <a:ext uri="{FF2B5EF4-FFF2-40B4-BE49-F238E27FC236}">
              <a16:creationId xmlns:a16="http://schemas.microsoft.com/office/drawing/2014/main" id="{F52E14B1-2B6A-4B98-86D3-B4F14D0A48F9}"/>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a:extLst>
            <a:ext uri="{FF2B5EF4-FFF2-40B4-BE49-F238E27FC236}">
              <a16:creationId xmlns:a16="http://schemas.microsoft.com/office/drawing/2014/main" id="{62675ECE-2BCB-41DE-BE27-9975FA85F1C0}"/>
            </a:ext>
          </a:extLst>
        </xdr:cNvPr>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a:extLst>
            <a:ext uri="{FF2B5EF4-FFF2-40B4-BE49-F238E27FC236}">
              <a16:creationId xmlns:a16="http://schemas.microsoft.com/office/drawing/2014/main" id="{355E7CCB-841C-4BC9-811B-8ABAF8DDE6A5}"/>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a:extLst>
            <a:ext uri="{FF2B5EF4-FFF2-40B4-BE49-F238E27FC236}">
              <a16:creationId xmlns:a16="http://schemas.microsoft.com/office/drawing/2014/main" id="{D6CC0967-A59C-49ED-B99A-D424200CBE32}"/>
            </a:ext>
          </a:extLst>
        </xdr:cNvPr>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97" name="テキスト ボックス 96">
          <a:extLst>
            <a:ext uri="{FF2B5EF4-FFF2-40B4-BE49-F238E27FC236}">
              <a16:creationId xmlns:a16="http://schemas.microsoft.com/office/drawing/2014/main" id="{B3A8D6F0-2F60-4B72-AF00-368A029FC519}"/>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462C9BD7-1CB8-49FE-A601-1569A2AA316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2AC6E8F7-D750-4FFD-B693-E21CCD8F3FE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42F5A3DD-66A8-4B7C-905C-05EF8263319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B519AB3B-DD34-478D-BAF2-AF28FA65BFC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DD26FFB0-3B8A-406B-A1B0-CB34372D9E9E}"/>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1D8E5932-E7CC-4638-97F8-8445B33B90C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E5D34B74-EE86-41E7-97DA-1DC51D7FC69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3E75642A-EDC4-479A-8AC3-960E300B1C1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EDF0AB94-D888-4603-9514-BD90568D5B0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C81DF684-FB14-4F5A-A96E-CD17CC52A73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7BC22ACE-4C27-47BF-ABC2-93A759D89D5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68C9E824-E24F-4E89-BBA9-C3AAC3CA685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7F582E75-A8C3-4224-A0E3-988DC7B7A17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地方消費税交付金や地方交付税交付金等の増により経常一般財源は増加しているものの、人件費や補助費、公債費等の増がそれらを上回ったことにより、昨年度よりも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今後も大型の建設事業に伴う公債費をはじめ、扶助費、社会保障経費などの義務的経費が増加することが予想されているため、歳入の確保及び経常経費の抑制に努めることにより、財政の硬直化防止を図る。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9C312080-CB87-4863-AF14-A6C9E18C026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3AA5C2CF-1827-4CE4-A38A-E2AE958B19B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859295E0-530F-4817-8355-6631C6716F5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AE20D250-54BD-414B-AC06-B1C685877129}"/>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2A17402A-2800-4E97-B15A-47EEE3625CC7}"/>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5E75491-A554-43EA-BE7D-6EC478555CE8}"/>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F3F28867-89FC-4B9A-AB84-856C3895DEDF}"/>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446B17AE-DDD5-4E7C-A3D2-82F1F8E17964}"/>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C4EF62B5-712C-4EFE-A3B4-9BD1D518CEE7}"/>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7070774E-6D12-4DF0-9345-B83DF2030144}"/>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79CFBE24-359E-4125-A92C-0A12A6F61D8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8C51556C-011A-4412-8224-65E7688281B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FB2C837E-1CF2-4C13-9956-651B50FBF896}"/>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51C7A1A-C80B-420A-BA76-FEF10DDC3511}"/>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58C0F668-FF06-4D5D-9D77-F4BD5032391C}"/>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1FEA40E8-0E03-48E6-A5B5-3F4A9C8EEF08}"/>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6EDB7D21-4BA5-4A04-997C-C2669A2E557F}"/>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27305</xdr:rowOff>
    </xdr:to>
    <xdr:cxnSp macro="">
      <xdr:nvCxnSpPr>
        <xdr:cNvPr id="128" name="直線コネクタ 127">
          <a:extLst>
            <a:ext uri="{FF2B5EF4-FFF2-40B4-BE49-F238E27FC236}">
              <a16:creationId xmlns:a16="http://schemas.microsoft.com/office/drawing/2014/main" id="{B40C582C-67BE-4FE6-83E7-0F2EC51678C1}"/>
            </a:ext>
          </a:extLst>
        </xdr:cNvPr>
        <xdr:cNvCxnSpPr/>
      </xdr:nvCxnSpPr>
      <xdr:spPr>
        <a:xfrm>
          <a:off x="4114800" y="1098804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a16="http://schemas.microsoft.com/office/drawing/2014/main" id="{C950DC99-6FF6-4238-ABBE-D7A5F66EE927}"/>
            </a:ext>
          </a:extLst>
        </xdr:cNvPr>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5E35EDA9-66DA-42A2-B7C1-A505E1934A4F}"/>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15240</xdr:rowOff>
    </xdr:to>
    <xdr:cxnSp macro="">
      <xdr:nvCxnSpPr>
        <xdr:cNvPr id="131" name="直線コネクタ 130">
          <a:extLst>
            <a:ext uri="{FF2B5EF4-FFF2-40B4-BE49-F238E27FC236}">
              <a16:creationId xmlns:a16="http://schemas.microsoft.com/office/drawing/2014/main" id="{76287AE0-F1BC-4D3B-87CB-6790CF5A03DD}"/>
            </a:ext>
          </a:extLst>
        </xdr:cNvPr>
        <xdr:cNvCxnSpPr/>
      </xdr:nvCxnSpPr>
      <xdr:spPr>
        <a:xfrm>
          <a:off x="3225800" y="109156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EA1F6A5A-A93B-4D11-AF96-EF992B027F54}"/>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a:extLst>
            <a:ext uri="{FF2B5EF4-FFF2-40B4-BE49-F238E27FC236}">
              <a16:creationId xmlns:a16="http://schemas.microsoft.com/office/drawing/2014/main" id="{DC2F756F-3A55-4FF6-912A-6DE19B5D22FC}"/>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128905</xdr:rowOff>
    </xdr:from>
    <xdr:to>
      <xdr:col>15</xdr:col>
      <xdr:colOff>82550</xdr:colOff>
      <xdr:row>63</xdr:row>
      <xdr:rowOff>114300</xdr:rowOff>
    </xdr:to>
    <xdr:cxnSp macro="">
      <xdr:nvCxnSpPr>
        <xdr:cNvPr id="134" name="直線コネクタ 133">
          <a:extLst>
            <a:ext uri="{FF2B5EF4-FFF2-40B4-BE49-F238E27FC236}">
              <a16:creationId xmlns:a16="http://schemas.microsoft.com/office/drawing/2014/main" id="{FFDD66F7-62FA-4E7C-A6B9-699357258A60}"/>
            </a:ext>
          </a:extLst>
        </xdr:cNvPr>
        <xdr:cNvCxnSpPr/>
      </xdr:nvCxnSpPr>
      <xdr:spPr>
        <a:xfrm>
          <a:off x="2336800" y="10758805"/>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AC8B3E31-FD00-494C-8BDF-C98C4F59C70A}"/>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4CEC9C02-9C66-481C-9565-69566E3F37C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128905</xdr:rowOff>
    </xdr:from>
    <xdr:to>
      <xdr:col>11</xdr:col>
      <xdr:colOff>31750</xdr:colOff>
      <xdr:row>64</xdr:row>
      <xdr:rowOff>129857</xdr:rowOff>
    </xdr:to>
    <xdr:cxnSp macro="">
      <xdr:nvCxnSpPr>
        <xdr:cNvPr id="137" name="直線コネクタ 136">
          <a:extLst>
            <a:ext uri="{FF2B5EF4-FFF2-40B4-BE49-F238E27FC236}">
              <a16:creationId xmlns:a16="http://schemas.microsoft.com/office/drawing/2014/main" id="{B74352DF-EBB7-4A52-B88A-EA11BA5767AE}"/>
            </a:ext>
          </a:extLst>
        </xdr:cNvPr>
        <xdr:cNvCxnSpPr/>
      </xdr:nvCxnSpPr>
      <xdr:spPr>
        <a:xfrm flipV="1">
          <a:off x="1447800" y="10758805"/>
          <a:ext cx="889000" cy="34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854D627D-4FE0-45F3-98A7-E27213D25843}"/>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a:extLst>
            <a:ext uri="{FF2B5EF4-FFF2-40B4-BE49-F238E27FC236}">
              <a16:creationId xmlns:a16="http://schemas.microsoft.com/office/drawing/2014/main" id="{A7BC9AD0-C3C8-4769-851E-717846C49AEE}"/>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F4FF3178-FFFB-42A1-B4BD-3755296FDC45}"/>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6A93E711-C92F-46E6-8B7D-B3EB1428071A}"/>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F57CF805-D6BD-4385-A712-4281B49899B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C40022DC-62EA-4888-90E2-DAD1D5EEBACE}"/>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5F8CEC96-BC9E-4D7B-BE62-F082CFC9E888}"/>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206CC0B-BF45-4DBE-BE70-F50A9C10369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3830101-FE3A-4099-8924-D889D651E88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47" name="楕円 146">
          <a:extLst>
            <a:ext uri="{FF2B5EF4-FFF2-40B4-BE49-F238E27FC236}">
              <a16:creationId xmlns:a16="http://schemas.microsoft.com/office/drawing/2014/main" id="{BF80BB24-087A-4306-9932-FDB5B105CBDA}"/>
            </a:ext>
          </a:extLst>
        </xdr:cNvPr>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48" name="財政構造の弾力性該当値テキスト">
          <a:extLst>
            <a:ext uri="{FF2B5EF4-FFF2-40B4-BE49-F238E27FC236}">
              <a16:creationId xmlns:a16="http://schemas.microsoft.com/office/drawing/2014/main" id="{D4854E0A-61EC-4394-BDB3-EA8BB99E7DCE}"/>
            </a:ext>
          </a:extLst>
        </xdr:cNvPr>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49" name="楕円 148">
          <a:extLst>
            <a:ext uri="{FF2B5EF4-FFF2-40B4-BE49-F238E27FC236}">
              <a16:creationId xmlns:a16="http://schemas.microsoft.com/office/drawing/2014/main" id="{EC36A74B-0AF0-47C9-87C9-494683243A36}"/>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0" name="テキスト ボックス 149">
          <a:extLst>
            <a:ext uri="{FF2B5EF4-FFF2-40B4-BE49-F238E27FC236}">
              <a16:creationId xmlns:a16="http://schemas.microsoft.com/office/drawing/2014/main" id="{312996AE-CEAA-455E-B744-1270BA975CFB}"/>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1" name="楕円 150">
          <a:extLst>
            <a:ext uri="{FF2B5EF4-FFF2-40B4-BE49-F238E27FC236}">
              <a16:creationId xmlns:a16="http://schemas.microsoft.com/office/drawing/2014/main" id="{8582455B-EC19-4A87-8A53-7562529EFFE9}"/>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2" name="テキスト ボックス 151">
          <a:extLst>
            <a:ext uri="{FF2B5EF4-FFF2-40B4-BE49-F238E27FC236}">
              <a16:creationId xmlns:a16="http://schemas.microsoft.com/office/drawing/2014/main" id="{6633CCA0-1C73-484C-AC9E-4C553D194FEB}"/>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78105</xdr:rowOff>
    </xdr:from>
    <xdr:to>
      <xdr:col>11</xdr:col>
      <xdr:colOff>82550</xdr:colOff>
      <xdr:row>63</xdr:row>
      <xdr:rowOff>8255</xdr:rowOff>
    </xdr:to>
    <xdr:sp macro="" textlink="">
      <xdr:nvSpPr>
        <xdr:cNvPr id="153" name="楕円 152">
          <a:extLst>
            <a:ext uri="{FF2B5EF4-FFF2-40B4-BE49-F238E27FC236}">
              <a16:creationId xmlns:a16="http://schemas.microsoft.com/office/drawing/2014/main" id="{0DCA7FF7-8038-4A50-AC0B-2722E215630E}"/>
            </a:ext>
          </a:extLst>
        </xdr:cNvPr>
        <xdr:cNvSpPr/>
      </xdr:nvSpPr>
      <xdr:spPr>
        <a:xfrm>
          <a:off x="2286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164482</xdr:rowOff>
    </xdr:from>
    <xdr:ext cx="762000" cy="259045"/>
    <xdr:sp macro="" textlink="">
      <xdr:nvSpPr>
        <xdr:cNvPr id="154" name="テキスト ボックス 153">
          <a:extLst>
            <a:ext uri="{FF2B5EF4-FFF2-40B4-BE49-F238E27FC236}">
              <a16:creationId xmlns:a16="http://schemas.microsoft.com/office/drawing/2014/main" id="{C9319B22-C182-479D-BA42-D5F329C5F09D}"/>
            </a:ext>
          </a:extLst>
        </xdr:cNvPr>
        <xdr:cNvSpPr txBox="1"/>
      </xdr:nvSpPr>
      <xdr:spPr>
        <a:xfrm>
          <a:off x="1955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79057</xdr:rowOff>
    </xdr:from>
    <xdr:to>
      <xdr:col>7</xdr:col>
      <xdr:colOff>31750</xdr:colOff>
      <xdr:row>65</xdr:row>
      <xdr:rowOff>9207</xdr:rowOff>
    </xdr:to>
    <xdr:sp macro="" textlink="">
      <xdr:nvSpPr>
        <xdr:cNvPr id="155" name="楕円 154">
          <a:extLst>
            <a:ext uri="{FF2B5EF4-FFF2-40B4-BE49-F238E27FC236}">
              <a16:creationId xmlns:a16="http://schemas.microsoft.com/office/drawing/2014/main" id="{D9515F77-42F9-4408-B30D-7FF0CF7F3E3E}"/>
            </a:ext>
          </a:extLst>
        </xdr:cNvPr>
        <xdr:cNvSpPr/>
      </xdr:nvSpPr>
      <xdr:spPr>
        <a:xfrm>
          <a:off x="1397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165434</xdr:rowOff>
    </xdr:from>
    <xdr:ext cx="762000" cy="259045"/>
    <xdr:sp macro="" textlink="">
      <xdr:nvSpPr>
        <xdr:cNvPr id="156" name="テキスト ボックス 155">
          <a:extLst>
            <a:ext uri="{FF2B5EF4-FFF2-40B4-BE49-F238E27FC236}">
              <a16:creationId xmlns:a16="http://schemas.microsoft.com/office/drawing/2014/main" id="{AE66711A-BA83-487D-AC6E-0CBDCF1EF5F1}"/>
            </a:ext>
          </a:extLst>
        </xdr:cNvPr>
        <xdr:cNvSpPr txBox="1"/>
      </xdr:nvSpPr>
      <xdr:spPr>
        <a:xfrm>
          <a:off x="1066800" y="111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BAA80856-1665-4A47-8383-40A73D476D2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86D27A3-E5ED-43B6-9E91-0E5D32F04FC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968B4000-C5F6-4175-AB8E-F8DEC5CA32D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CAF96B92-C90C-4A78-8335-FFD1E0517CC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8F461FDE-7D3C-4D4E-92DB-33E49B05C1A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FC6776EB-2017-440D-92D4-D453E7B8E12B}"/>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E3B3560F-E0B3-43E5-8F13-1F619FD4343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192F468E-BC8B-4716-BE34-2EEE8DFFEC6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F8F2A400-492F-48DB-BD86-AC2B23DBE24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F14C65F1-3F18-40B0-A45C-AE6E804ECA7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BF0B42E7-4A14-49F2-BBF8-CC7B9EC631DA}"/>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29455290-0797-4D99-A9CA-DB3035CA6991}"/>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4808E36A-9EAF-4750-9499-EB0ACC817C5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全国平均や長崎県平均と比較すると低い水準にあり、類似団体内でも上位にあるものの、昨年度と比較して人件費及び物件費ともに増加しており、人口１人当たり２，５０７円増加している。</a:t>
          </a:r>
        </a:p>
        <a:p>
          <a:r>
            <a:rPr kumimoji="1" lang="ja-JP" altLang="en-US" sz="1300">
              <a:latin typeface="ＭＳ Ｐゴシック" panose="020B0600070205080204" pitchFamily="50" charset="-128"/>
              <a:ea typeface="ＭＳ Ｐゴシック" panose="020B0600070205080204" pitchFamily="50" charset="-128"/>
            </a:rPr>
            <a:t>今後、公共施設の老朽化に伴う維持補修経費等の物件費の増加が見込まれているが、可能な限り低水準を保てるよう、公共施設の計画的な修繕や適正な定員管理及び経費管理を推進し、効率的な行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520611DF-5D9D-4C9A-A74A-99E86892325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98162CB5-2AC2-40DA-A515-B141CD85F6E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8D5D48C0-C555-4EAE-AB53-63366EE8B94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9144BA7D-1597-4F31-9283-D218ED69DEF5}"/>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68A52FA7-4AAC-4F97-A39B-0DC4DFB2D499}"/>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10B7A519-E252-4FFE-9CF5-67D1CE0B9A48}"/>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53D09137-A859-4EDF-AE72-82E82D1A8BE5}"/>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20E6DF5F-A2E8-42B2-A15F-2BB5B479A373}"/>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926D870E-9BCA-4822-B5D1-34938BE1E9D3}"/>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16AEFB05-E498-437B-9E00-B881D09F855F}"/>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C96E8C34-0933-4AA9-AFB1-EE8C04FB8F78}"/>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2AD0ADCD-4D3E-4F5A-A51A-6AA44F98E7AE}"/>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B515978D-38E5-44B2-85B4-509043E49B31}"/>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B8A04C13-8A07-45DB-872C-BDA50C929A4D}"/>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38BFB8B5-4718-4991-8B94-3584FB7C37C2}"/>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801D9307-B50D-4B8A-90D3-C3C505676D94}"/>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5BC78D7A-D1AB-4782-9DB9-E48E62F4BB6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4F02E5BC-663E-4187-96AB-45B625604391}"/>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4E759E4-2BD3-4D95-821D-9473B9EE8141}"/>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2E7A933B-B591-47C6-A4B0-67A1A22AD70C}"/>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9697F7F9-D2DA-4659-A037-14EF15242E08}"/>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779BFF10-BA52-4670-B408-C370404412EF}"/>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A58421CF-87BB-43B6-9D79-A536B572BE6A}"/>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121900</xdr:rowOff>
    </xdr:from>
    <xdr:to>
      <xdr:col>23</xdr:col>
      <xdr:colOff>133350</xdr:colOff>
      <xdr:row>79</xdr:row>
      <xdr:rowOff>130542</xdr:rowOff>
    </xdr:to>
    <xdr:cxnSp macro="">
      <xdr:nvCxnSpPr>
        <xdr:cNvPr id="193" name="直線コネクタ 192">
          <a:extLst>
            <a:ext uri="{FF2B5EF4-FFF2-40B4-BE49-F238E27FC236}">
              <a16:creationId xmlns:a16="http://schemas.microsoft.com/office/drawing/2014/main" id="{0265AA1A-C590-442A-B87E-2868E6F88FF3}"/>
            </a:ext>
          </a:extLst>
        </xdr:cNvPr>
        <xdr:cNvCxnSpPr/>
      </xdr:nvCxnSpPr>
      <xdr:spPr>
        <a:xfrm>
          <a:off x="4114800" y="13666450"/>
          <a:ext cx="8382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a:extLst>
            <a:ext uri="{FF2B5EF4-FFF2-40B4-BE49-F238E27FC236}">
              <a16:creationId xmlns:a16="http://schemas.microsoft.com/office/drawing/2014/main" id="{0D7A757A-17FC-4059-AE07-FBD8438356FE}"/>
            </a:ext>
          </a:extLst>
        </xdr:cNvPr>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10EE3F1D-129B-46F1-9519-A8243814D66B}"/>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115616</xdr:rowOff>
    </xdr:from>
    <xdr:to>
      <xdr:col>19</xdr:col>
      <xdr:colOff>133350</xdr:colOff>
      <xdr:row>79</xdr:row>
      <xdr:rowOff>121900</xdr:rowOff>
    </xdr:to>
    <xdr:cxnSp macro="">
      <xdr:nvCxnSpPr>
        <xdr:cNvPr id="196" name="直線コネクタ 195">
          <a:extLst>
            <a:ext uri="{FF2B5EF4-FFF2-40B4-BE49-F238E27FC236}">
              <a16:creationId xmlns:a16="http://schemas.microsoft.com/office/drawing/2014/main" id="{BFC69503-8DF5-424C-A25E-B99569076F87}"/>
            </a:ext>
          </a:extLst>
        </xdr:cNvPr>
        <xdr:cNvCxnSpPr/>
      </xdr:nvCxnSpPr>
      <xdr:spPr>
        <a:xfrm>
          <a:off x="3225800" y="13660166"/>
          <a:ext cx="889000" cy="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EC38D8F9-EA5E-41FC-A066-FF9413593AF8}"/>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a:extLst>
            <a:ext uri="{FF2B5EF4-FFF2-40B4-BE49-F238E27FC236}">
              <a16:creationId xmlns:a16="http://schemas.microsoft.com/office/drawing/2014/main" id="{E726B678-F165-4A4E-81B3-FE426F38D266}"/>
            </a:ext>
          </a:extLst>
        </xdr:cNvPr>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115616</xdr:rowOff>
    </xdr:from>
    <xdr:to>
      <xdr:col>15</xdr:col>
      <xdr:colOff>82550</xdr:colOff>
      <xdr:row>79</xdr:row>
      <xdr:rowOff>118583</xdr:rowOff>
    </xdr:to>
    <xdr:cxnSp macro="">
      <xdr:nvCxnSpPr>
        <xdr:cNvPr id="199" name="直線コネクタ 198">
          <a:extLst>
            <a:ext uri="{FF2B5EF4-FFF2-40B4-BE49-F238E27FC236}">
              <a16:creationId xmlns:a16="http://schemas.microsoft.com/office/drawing/2014/main" id="{04F0BDCA-4621-4082-8A35-84D7C0DDCA09}"/>
            </a:ext>
          </a:extLst>
        </xdr:cNvPr>
        <xdr:cNvCxnSpPr/>
      </xdr:nvCxnSpPr>
      <xdr:spPr>
        <a:xfrm flipV="1">
          <a:off x="2336800" y="13660166"/>
          <a:ext cx="889000" cy="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EAB5601F-54C2-45FB-BF64-118F39A55B6C}"/>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a:extLst>
            <a:ext uri="{FF2B5EF4-FFF2-40B4-BE49-F238E27FC236}">
              <a16:creationId xmlns:a16="http://schemas.microsoft.com/office/drawing/2014/main" id="{0D8EE388-A506-4585-8E45-C9C3CD32BD9A}"/>
            </a:ext>
          </a:extLst>
        </xdr:cNvPr>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118583</xdr:rowOff>
    </xdr:from>
    <xdr:to>
      <xdr:col>11</xdr:col>
      <xdr:colOff>31750</xdr:colOff>
      <xdr:row>79</xdr:row>
      <xdr:rowOff>138330</xdr:rowOff>
    </xdr:to>
    <xdr:cxnSp macro="">
      <xdr:nvCxnSpPr>
        <xdr:cNvPr id="202" name="直線コネクタ 201">
          <a:extLst>
            <a:ext uri="{FF2B5EF4-FFF2-40B4-BE49-F238E27FC236}">
              <a16:creationId xmlns:a16="http://schemas.microsoft.com/office/drawing/2014/main" id="{ABFAA533-AFB1-4560-A707-93E74C387355}"/>
            </a:ext>
          </a:extLst>
        </xdr:cNvPr>
        <xdr:cNvCxnSpPr/>
      </xdr:nvCxnSpPr>
      <xdr:spPr>
        <a:xfrm flipV="1">
          <a:off x="1447800" y="13663133"/>
          <a:ext cx="889000" cy="1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9EBB8544-6947-42FF-A781-E4B3607958DA}"/>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a:extLst>
            <a:ext uri="{FF2B5EF4-FFF2-40B4-BE49-F238E27FC236}">
              <a16:creationId xmlns:a16="http://schemas.microsoft.com/office/drawing/2014/main" id="{4F0828E5-E308-4087-85E5-58BBD0FBEEF6}"/>
            </a:ext>
          </a:extLst>
        </xdr:cNvPr>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85E3C105-F356-43E7-8A0C-DF3FC76BFA9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a:extLst>
            <a:ext uri="{FF2B5EF4-FFF2-40B4-BE49-F238E27FC236}">
              <a16:creationId xmlns:a16="http://schemas.microsoft.com/office/drawing/2014/main" id="{644525F6-2511-451D-8798-28695AA18325}"/>
            </a:ext>
          </a:extLst>
        </xdr:cNvPr>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D3A17365-0DC7-4143-8ECA-E17E97A19A1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1ABF6C7C-4219-44D7-9CF9-8720991572C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EF4E432-AE19-4C90-82C8-365AC98A1DE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63A4818-C7B3-4C22-B76E-94C1C54796E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9DC1F5C-0EE6-4A33-B62C-5E9D2CBD82AB}"/>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79742</xdr:rowOff>
    </xdr:from>
    <xdr:to>
      <xdr:col>23</xdr:col>
      <xdr:colOff>184150</xdr:colOff>
      <xdr:row>80</xdr:row>
      <xdr:rowOff>9892</xdr:rowOff>
    </xdr:to>
    <xdr:sp macro="" textlink="">
      <xdr:nvSpPr>
        <xdr:cNvPr id="212" name="楕円 211">
          <a:extLst>
            <a:ext uri="{FF2B5EF4-FFF2-40B4-BE49-F238E27FC236}">
              <a16:creationId xmlns:a16="http://schemas.microsoft.com/office/drawing/2014/main" id="{08F206F2-BBE3-49D8-8679-5EDB4692F76D}"/>
            </a:ext>
          </a:extLst>
        </xdr:cNvPr>
        <xdr:cNvSpPr/>
      </xdr:nvSpPr>
      <xdr:spPr>
        <a:xfrm>
          <a:off x="4902200" y="1362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1019</xdr:rowOff>
    </xdr:from>
    <xdr:ext cx="762000" cy="259045"/>
    <xdr:sp macro="" textlink="">
      <xdr:nvSpPr>
        <xdr:cNvPr id="213" name="人件費・物件費等の状況該当値テキスト">
          <a:extLst>
            <a:ext uri="{FF2B5EF4-FFF2-40B4-BE49-F238E27FC236}">
              <a16:creationId xmlns:a16="http://schemas.microsoft.com/office/drawing/2014/main" id="{1892B387-23FE-4E7F-898B-234E38B80757}"/>
            </a:ext>
          </a:extLst>
        </xdr:cNvPr>
        <xdr:cNvSpPr txBox="1"/>
      </xdr:nvSpPr>
      <xdr:spPr>
        <a:xfrm>
          <a:off x="5041900" y="1354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71100</xdr:rowOff>
    </xdr:from>
    <xdr:to>
      <xdr:col>19</xdr:col>
      <xdr:colOff>184150</xdr:colOff>
      <xdr:row>80</xdr:row>
      <xdr:rowOff>1250</xdr:rowOff>
    </xdr:to>
    <xdr:sp macro="" textlink="">
      <xdr:nvSpPr>
        <xdr:cNvPr id="214" name="楕円 213">
          <a:extLst>
            <a:ext uri="{FF2B5EF4-FFF2-40B4-BE49-F238E27FC236}">
              <a16:creationId xmlns:a16="http://schemas.microsoft.com/office/drawing/2014/main" id="{CC117F01-3D72-44C5-9EC8-C66D22EC3D24}"/>
            </a:ext>
          </a:extLst>
        </xdr:cNvPr>
        <xdr:cNvSpPr/>
      </xdr:nvSpPr>
      <xdr:spPr>
        <a:xfrm>
          <a:off x="4064000" y="1361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11427</xdr:rowOff>
    </xdr:from>
    <xdr:ext cx="736600" cy="259045"/>
    <xdr:sp macro="" textlink="">
      <xdr:nvSpPr>
        <xdr:cNvPr id="215" name="テキスト ボックス 214">
          <a:extLst>
            <a:ext uri="{FF2B5EF4-FFF2-40B4-BE49-F238E27FC236}">
              <a16:creationId xmlns:a16="http://schemas.microsoft.com/office/drawing/2014/main" id="{0FFA9782-ECD2-4282-9AA5-39A8A3D0A0B9}"/>
            </a:ext>
          </a:extLst>
        </xdr:cNvPr>
        <xdr:cNvSpPr txBox="1"/>
      </xdr:nvSpPr>
      <xdr:spPr>
        <a:xfrm>
          <a:off x="3733800" y="13384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64816</xdr:rowOff>
    </xdr:from>
    <xdr:to>
      <xdr:col>15</xdr:col>
      <xdr:colOff>133350</xdr:colOff>
      <xdr:row>79</xdr:row>
      <xdr:rowOff>166416</xdr:rowOff>
    </xdr:to>
    <xdr:sp macro="" textlink="">
      <xdr:nvSpPr>
        <xdr:cNvPr id="216" name="楕円 215">
          <a:extLst>
            <a:ext uri="{FF2B5EF4-FFF2-40B4-BE49-F238E27FC236}">
              <a16:creationId xmlns:a16="http://schemas.microsoft.com/office/drawing/2014/main" id="{62970455-90AF-489A-8614-1B116E8BEBA9}"/>
            </a:ext>
          </a:extLst>
        </xdr:cNvPr>
        <xdr:cNvSpPr/>
      </xdr:nvSpPr>
      <xdr:spPr>
        <a:xfrm>
          <a:off x="3175000" y="1360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5143</xdr:rowOff>
    </xdr:from>
    <xdr:ext cx="762000" cy="259045"/>
    <xdr:sp macro="" textlink="">
      <xdr:nvSpPr>
        <xdr:cNvPr id="217" name="テキスト ボックス 216">
          <a:extLst>
            <a:ext uri="{FF2B5EF4-FFF2-40B4-BE49-F238E27FC236}">
              <a16:creationId xmlns:a16="http://schemas.microsoft.com/office/drawing/2014/main" id="{741C9ABF-186F-43FB-9362-AF5F6A1351D5}"/>
            </a:ext>
          </a:extLst>
        </xdr:cNvPr>
        <xdr:cNvSpPr txBox="1"/>
      </xdr:nvSpPr>
      <xdr:spPr>
        <a:xfrm>
          <a:off x="2844800" y="1337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67783</xdr:rowOff>
    </xdr:from>
    <xdr:to>
      <xdr:col>11</xdr:col>
      <xdr:colOff>82550</xdr:colOff>
      <xdr:row>79</xdr:row>
      <xdr:rowOff>169383</xdr:rowOff>
    </xdr:to>
    <xdr:sp macro="" textlink="">
      <xdr:nvSpPr>
        <xdr:cNvPr id="218" name="楕円 217">
          <a:extLst>
            <a:ext uri="{FF2B5EF4-FFF2-40B4-BE49-F238E27FC236}">
              <a16:creationId xmlns:a16="http://schemas.microsoft.com/office/drawing/2014/main" id="{A393A2A0-4BB1-4320-AE6E-3B7DA724A333}"/>
            </a:ext>
          </a:extLst>
        </xdr:cNvPr>
        <xdr:cNvSpPr/>
      </xdr:nvSpPr>
      <xdr:spPr>
        <a:xfrm>
          <a:off x="2286000" y="1361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8110</xdr:rowOff>
    </xdr:from>
    <xdr:ext cx="762000" cy="259045"/>
    <xdr:sp macro="" textlink="">
      <xdr:nvSpPr>
        <xdr:cNvPr id="219" name="テキスト ボックス 218">
          <a:extLst>
            <a:ext uri="{FF2B5EF4-FFF2-40B4-BE49-F238E27FC236}">
              <a16:creationId xmlns:a16="http://schemas.microsoft.com/office/drawing/2014/main" id="{744D617C-ECC1-4CA1-AE89-8EF617F33E65}"/>
            </a:ext>
          </a:extLst>
        </xdr:cNvPr>
        <xdr:cNvSpPr txBox="1"/>
      </xdr:nvSpPr>
      <xdr:spPr>
        <a:xfrm>
          <a:off x="1955800" y="1338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87530</xdr:rowOff>
    </xdr:from>
    <xdr:to>
      <xdr:col>7</xdr:col>
      <xdr:colOff>31750</xdr:colOff>
      <xdr:row>80</xdr:row>
      <xdr:rowOff>17680</xdr:rowOff>
    </xdr:to>
    <xdr:sp macro="" textlink="">
      <xdr:nvSpPr>
        <xdr:cNvPr id="220" name="楕円 219">
          <a:extLst>
            <a:ext uri="{FF2B5EF4-FFF2-40B4-BE49-F238E27FC236}">
              <a16:creationId xmlns:a16="http://schemas.microsoft.com/office/drawing/2014/main" id="{7C90EBB9-1ACF-4C91-BDD9-029D1CB3746D}"/>
            </a:ext>
          </a:extLst>
        </xdr:cNvPr>
        <xdr:cNvSpPr/>
      </xdr:nvSpPr>
      <xdr:spPr>
        <a:xfrm>
          <a:off x="1397000" y="136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27857</xdr:rowOff>
    </xdr:from>
    <xdr:ext cx="762000" cy="259045"/>
    <xdr:sp macro="" textlink="">
      <xdr:nvSpPr>
        <xdr:cNvPr id="221" name="テキスト ボックス 220">
          <a:extLst>
            <a:ext uri="{FF2B5EF4-FFF2-40B4-BE49-F238E27FC236}">
              <a16:creationId xmlns:a16="http://schemas.microsoft.com/office/drawing/2014/main" id="{0F435DE2-28A7-4959-9DA9-FA4FB4A694A2}"/>
            </a:ext>
          </a:extLst>
        </xdr:cNvPr>
        <xdr:cNvSpPr txBox="1"/>
      </xdr:nvSpPr>
      <xdr:spPr>
        <a:xfrm>
          <a:off x="1066800" y="134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9938CD3D-CF38-4F38-84B6-AEE0FAE0434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11214221-B1FE-4B96-8423-133221EEB925}"/>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88552CE5-F7CF-4208-AE3F-317232C76CD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7C9B5C5C-4A4E-4E57-80EA-7E784A539FA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CAAFDC9A-C18F-4429-9537-AE9B4879E9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273C7E4E-F9C1-47B9-965C-5658A4A05F6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14E9C7F5-B251-4BCE-B816-945F5C82290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2F154C05-AC11-44FF-BA9C-64249EE0CB19}"/>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9692AE37-43BE-406B-BA23-BF98EE01D42A}"/>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CCB9DF27-2E5B-4469-85B0-BECB7E80A0D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2D33F2D9-8B21-475D-A671-84716AD36EB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7401C93B-F7C7-460E-B0CE-120C0DE177B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DE2BFE21-3DFE-446B-B7E3-27E35BF9B44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ラスパイレス指数の引上要因となっている高校卒程度の職員の退職に伴い減少したことから、本指数も０．８ポイント改善した。今後も適正な給与水準となるように努める。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DC21DBD0-A547-4BC6-A186-D67B9A6530B8}"/>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B5B4832D-C476-4156-9984-B6CA79808FA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E04AD314-55E6-4815-9061-835929693C02}"/>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D2EBA5AF-0751-4810-94E4-70DFF6F2B4F2}"/>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D0332EA8-6449-41D4-9E78-3768223A7AFB}"/>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AB6F288A-ADA3-47E9-8156-0C25456B9B21}"/>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DA029165-167B-4AE1-905B-1AB2C7B93B39}"/>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8D4CC45D-8E34-4B20-A680-FB03490C8463}"/>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F272C180-B4F6-4FEF-A699-55BF5EA73938}"/>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932754D5-9AF8-42D4-8030-9CEB96F0D584}"/>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16FBDC31-049F-445B-B358-E8E4A565D178}"/>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EDC3A8B5-50AF-4B32-8360-DAA67305701B}"/>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8D217757-8DA6-4F58-8340-F6C28C88F33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F58170E6-F749-43DC-8F57-D7A1BC4226E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FD4B996C-2DF0-4084-B2E4-81F45318E4D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D3385B78-681E-4F3F-9796-5B5FB17FF90D}"/>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7E825BF-3126-461D-BA37-02F41221314F}"/>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164018F8-9017-4157-82D2-592562979FD1}"/>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C7D08FBE-055D-4D2E-ADDA-C3A963015AF3}"/>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62809492-6965-438D-B717-22F1A6D1F9B3}"/>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117828</xdr:rowOff>
    </xdr:from>
    <xdr:to>
      <xdr:col>81</xdr:col>
      <xdr:colOff>44450</xdr:colOff>
      <xdr:row>88</xdr:row>
      <xdr:rowOff>53622</xdr:rowOff>
    </xdr:to>
    <xdr:cxnSp macro="">
      <xdr:nvCxnSpPr>
        <xdr:cNvPr id="255" name="直線コネクタ 254">
          <a:extLst>
            <a:ext uri="{FF2B5EF4-FFF2-40B4-BE49-F238E27FC236}">
              <a16:creationId xmlns:a16="http://schemas.microsoft.com/office/drawing/2014/main" id="{F9FD6C0D-819D-434E-9257-0782696E3686}"/>
            </a:ext>
          </a:extLst>
        </xdr:cNvPr>
        <xdr:cNvCxnSpPr/>
      </xdr:nvCxnSpPr>
      <xdr:spPr>
        <a:xfrm flipV="1">
          <a:off x="16179800" y="15033978"/>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a:extLst>
            <a:ext uri="{FF2B5EF4-FFF2-40B4-BE49-F238E27FC236}">
              <a16:creationId xmlns:a16="http://schemas.microsoft.com/office/drawing/2014/main" id="{76E05EDA-5851-46EF-A9BB-681551BEBDF4}"/>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C7A9FA00-D7DF-4014-A113-4AB565FC6F9A}"/>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53622</xdr:rowOff>
    </xdr:to>
    <xdr:cxnSp macro="">
      <xdr:nvCxnSpPr>
        <xdr:cNvPr id="258" name="直線コネクタ 257">
          <a:extLst>
            <a:ext uri="{FF2B5EF4-FFF2-40B4-BE49-F238E27FC236}">
              <a16:creationId xmlns:a16="http://schemas.microsoft.com/office/drawing/2014/main" id="{3E1D6A7F-4C75-4F40-8187-54923D34153E}"/>
            </a:ext>
          </a:extLst>
        </xdr:cNvPr>
        <xdr:cNvCxnSpPr/>
      </xdr:nvCxnSpPr>
      <xdr:spPr>
        <a:xfrm>
          <a:off x="15290800" y="150876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36AE3761-D508-4BCA-BFE1-09E556941F12}"/>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a:extLst>
            <a:ext uri="{FF2B5EF4-FFF2-40B4-BE49-F238E27FC236}">
              <a16:creationId xmlns:a16="http://schemas.microsoft.com/office/drawing/2014/main" id="{910AE5A1-F2C9-488D-8DB7-7E0AD8149260}"/>
            </a:ext>
          </a:extLst>
        </xdr:cNvPr>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89</xdr:row>
      <xdr:rowOff>2822</xdr:rowOff>
    </xdr:to>
    <xdr:cxnSp macro="">
      <xdr:nvCxnSpPr>
        <xdr:cNvPr id="261" name="直線コネクタ 260">
          <a:extLst>
            <a:ext uri="{FF2B5EF4-FFF2-40B4-BE49-F238E27FC236}">
              <a16:creationId xmlns:a16="http://schemas.microsoft.com/office/drawing/2014/main" id="{322285E4-A4BE-407D-8E27-060987A225FC}"/>
            </a:ext>
          </a:extLst>
        </xdr:cNvPr>
        <xdr:cNvCxnSpPr/>
      </xdr:nvCxnSpPr>
      <xdr:spPr>
        <a:xfrm flipV="1">
          <a:off x="14401800" y="15087600"/>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391025EF-8785-4563-B6C2-E194A73FF29E}"/>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a:extLst>
            <a:ext uri="{FF2B5EF4-FFF2-40B4-BE49-F238E27FC236}">
              <a16:creationId xmlns:a16="http://schemas.microsoft.com/office/drawing/2014/main" id="{2C8C8625-E12E-4CB0-AC21-EB3120915F4E}"/>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2822</xdr:rowOff>
    </xdr:to>
    <xdr:cxnSp macro="">
      <xdr:nvCxnSpPr>
        <xdr:cNvPr id="264" name="直線コネクタ 263">
          <a:extLst>
            <a:ext uri="{FF2B5EF4-FFF2-40B4-BE49-F238E27FC236}">
              <a16:creationId xmlns:a16="http://schemas.microsoft.com/office/drawing/2014/main" id="{3E3BBF52-80A6-4C72-87D1-F362B271AA52}"/>
            </a:ext>
          </a:extLst>
        </xdr:cNvPr>
        <xdr:cNvCxnSpPr/>
      </xdr:nvCxnSpPr>
      <xdr:spPr>
        <a:xfrm>
          <a:off x="13512800" y="152082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7A1D6FED-0C51-4114-9D83-48EA62E70FFE}"/>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a:extLst>
            <a:ext uri="{FF2B5EF4-FFF2-40B4-BE49-F238E27FC236}">
              <a16:creationId xmlns:a16="http://schemas.microsoft.com/office/drawing/2014/main" id="{5920F736-E3A0-4D82-8029-FE5C7A787B21}"/>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61ACB566-A690-43F5-9CC7-77986B646007}"/>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id="{23DA46FA-D2FC-40F2-BA15-68EC374136E3}"/>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3E662B96-9A2E-4AAC-9E47-47FB835C613A}"/>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D72F1688-646B-465C-8258-A0A58DF4EEDF}"/>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B1B94830-2B95-4C47-8195-0637EEC6F5B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CE945F0A-742E-4602-AB7D-A2267F196A6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E5B0D436-9074-4CD6-AF53-A6C9D943B705}"/>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67028</xdr:rowOff>
    </xdr:from>
    <xdr:to>
      <xdr:col>81</xdr:col>
      <xdr:colOff>95250</xdr:colOff>
      <xdr:row>87</xdr:row>
      <xdr:rowOff>168628</xdr:rowOff>
    </xdr:to>
    <xdr:sp macro="" textlink="">
      <xdr:nvSpPr>
        <xdr:cNvPr id="274" name="楕円 273">
          <a:extLst>
            <a:ext uri="{FF2B5EF4-FFF2-40B4-BE49-F238E27FC236}">
              <a16:creationId xmlns:a16="http://schemas.microsoft.com/office/drawing/2014/main" id="{80E296E7-3E14-4BD3-A752-DF3B7F7B41F2}"/>
            </a:ext>
          </a:extLst>
        </xdr:cNvPr>
        <xdr:cNvSpPr/>
      </xdr:nvSpPr>
      <xdr:spPr>
        <a:xfrm>
          <a:off x="169672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39105</xdr:rowOff>
    </xdr:from>
    <xdr:ext cx="762000" cy="259045"/>
    <xdr:sp macro="" textlink="">
      <xdr:nvSpPr>
        <xdr:cNvPr id="275" name="給与水準   （国との比較）該当値テキスト">
          <a:extLst>
            <a:ext uri="{FF2B5EF4-FFF2-40B4-BE49-F238E27FC236}">
              <a16:creationId xmlns:a16="http://schemas.microsoft.com/office/drawing/2014/main" id="{B3DBA9F2-4661-4A4B-8EC9-83536E886924}"/>
            </a:ext>
          </a:extLst>
        </xdr:cNvPr>
        <xdr:cNvSpPr txBox="1"/>
      </xdr:nvSpPr>
      <xdr:spPr>
        <a:xfrm>
          <a:off x="17106900" y="149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2822</xdr:rowOff>
    </xdr:from>
    <xdr:to>
      <xdr:col>77</xdr:col>
      <xdr:colOff>95250</xdr:colOff>
      <xdr:row>88</xdr:row>
      <xdr:rowOff>104422</xdr:rowOff>
    </xdr:to>
    <xdr:sp macro="" textlink="">
      <xdr:nvSpPr>
        <xdr:cNvPr id="276" name="楕円 275">
          <a:extLst>
            <a:ext uri="{FF2B5EF4-FFF2-40B4-BE49-F238E27FC236}">
              <a16:creationId xmlns:a16="http://schemas.microsoft.com/office/drawing/2014/main" id="{C251BB1B-5A6A-4A30-8F03-06CC02310144}"/>
            </a:ext>
          </a:extLst>
        </xdr:cNvPr>
        <xdr:cNvSpPr/>
      </xdr:nvSpPr>
      <xdr:spPr>
        <a:xfrm>
          <a:off x="16129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89199</xdr:rowOff>
    </xdr:from>
    <xdr:ext cx="736600" cy="259045"/>
    <xdr:sp macro="" textlink="">
      <xdr:nvSpPr>
        <xdr:cNvPr id="277" name="テキスト ボックス 276">
          <a:extLst>
            <a:ext uri="{FF2B5EF4-FFF2-40B4-BE49-F238E27FC236}">
              <a16:creationId xmlns:a16="http://schemas.microsoft.com/office/drawing/2014/main" id="{D1891256-70E4-4210-ABE8-45046912B392}"/>
            </a:ext>
          </a:extLst>
        </xdr:cNvPr>
        <xdr:cNvSpPr txBox="1"/>
      </xdr:nvSpPr>
      <xdr:spPr>
        <a:xfrm>
          <a:off x="15798800" y="1517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8" name="楕円 277">
          <a:extLst>
            <a:ext uri="{FF2B5EF4-FFF2-40B4-BE49-F238E27FC236}">
              <a16:creationId xmlns:a16="http://schemas.microsoft.com/office/drawing/2014/main" id="{2A2E5F26-B7EC-4E73-B523-45166A8DB2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9" name="テキスト ボックス 278">
          <a:extLst>
            <a:ext uri="{FF2B5EF4-FFF2-40B4-BE49-F238E27FC236}">
              <a16:creationId xmlns:a16="http://schemas.microsoft.com/office/drawing/2014/main" id="{3002109A-BF9C-4A5D-AB0C-5FB1C0EDAA3B}"/>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123472</xdr:rowOff>
    </xdr:from>
    <xdr:to>
      <xdr:col>68</xdr:col>
      <xdr:colOff>203200</xdr:colOff>
      <xdr:row>89</xdr:row>
      <xdr:rowOff>53622</xdr:rowOff>
    </xdr:to>
    <xdr:sp macro="" textlink="">
      <xdr:nvSpPr>
        <xdr:cNvPr id="280" name="楕円 279">
          <a:extLst>
            <a:ext uri="{FF2B5EF4-FFF2-40B4-BE49-F238E27FC236}">
              <a16:creationId xmlns:a16="http://schemas.microsoft.com/office/drawing/2014/main" id="{3B4CF4C2-9129-4A61-86F7-B9A83D5537CA}"/>
            </a:ext>
          </a:extLst>
        </xdr:cNvPr>
        <xdr:cNvSpPr/>
      </xdr:nvSpPr>
      <xdr:spPr>
        <a:xfrm>
          <a:off x="14351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38399</xdr:rowOff>
    </xdr:from>
    <xdr:ext cx="762000" cy="259045"/>
    <xdr:sp macro="" textlink="">
      <xdr:nvSpPr>
        <xdr:cNvPr id="281" name="テキスト ボックス 280">
          <a:extLst>
            <a:ext uri="{FF2B5EF4-FFF2-40B4-BE49-F238E27FC236}">
              <a16:creationId xmlns:a16="http://schemas.microsoft.com/office/drawing/2014/main" id="{2F4CFB9E-EF33-4BBE-B5B8-D99D1673F4C0}"/>
            </a:ext>
          </a:extLst>
        </xdr:cNvPr>
        <xdr:cNvSpPr txBox="1"/>
      </xdr:nvSpPr>
      <xdr:spPr>
        <a:xfrm>
          <a:off x="14020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2" name="楕円 281">
          <a:extLst>
            <a:ext uri="{FF2B5EF4-FFF2-40B4-BE49-F238E27FC236}">
              <a16:creationId xmlns:a16="http://schemas.microsoft.com/office/drawing/2014/main" id="{473C3449-EAC1-4691-9AB5-3AB04C3F4C90}"/>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3" name="テキスト ボックス 282">
          <a:extLst>
            <a:ext uri="{FF2B5EF4-FFF2-40B4-BE49-F238E27FC236}">
              <a16:creationId xmlns:a16="http://schemas.microsoft.com/office/drawing/2014/main" id="{4B8BAF10-09A9-4481-A3BA-C35778DCCA06}"/>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29A2192-95A6-42F9-A9C9-2CB75D7C0F2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4DF9380E-800A-406D-BB54-E25A9C4C0C4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D191C5B9-03BC-41CE-B468-6DADD9C86F4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670EF343-B660-4FBC-BA33-2064CC08544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5C8FF466-CC69-4883-B426-6110B3F30A0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F4CF32D2-E5EF-4EFD-AE11-EB39E16C9E8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26DCE2B1-89A2-4E77-9A11-1AD641134FB2}"/>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2B6E4B35-1FBE-47B0-BBD6-86A9FBE51BD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5204264C-7211-4142-881E-817F2444D3E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34125A91-16AA-4A9E-A127-90BA5A89587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D88A2C06-1FAD-457E-97BA-762A562A925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68543712-D04F-4967-A18F-62073B999528}"/>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3769619C-527B-461C-9728-52EBF29D0ED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人口千人当たり職員数は、昨年度比で僅かに増加（</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人）しているものの、類似団体内で</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番目に少ない自治体であり、依然として少数での行政運営を維持している。今後も、適切な人員配置と計画的な採用に努め、適正な定員数の維持に資する管理計画を推進する。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6B3AA9BF-0D03-41BC-82DC-931ED921611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FEC1E59D-C3AA-4025-8F61-28F1667D084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339B495-A05B-4B0B-9C52-D66734F2B8DA}"/>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8EF6F10E-A275-4A4C-B8A0-CD12FC2D1BFF}"/>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774074B6-1E31-4D2C-8045-BC1D0BB47177}"/>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2411F119-0BA6-4345-BAF4-FE5C28E29A5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24F2FAB0-EA9B-445D-A531-044245D2659E}"/>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DBAB02FB-4597-42BC-A0E6-0456689C52E4}"/>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EEDE4A54-E4DF-48D7-BCEA-11D2AF57D21A}"/>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861E2750-9777-48DC-B68D-EDAA56BAC739}"/>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324B5B75-6233-42BD-8478-8CCF1B9BD78B}"/>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65439F39-87CD-41AC-830A-AA8F23C66B22}"/>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EAB6B591-7145-4FEB-9A7D-AD4D4B9165DB}"/>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76EDA16A-0017-4602-8FED-FE53A9E50F14}"/>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55BBE8F7-CFC0-41A1-A7B0-061026112D99}"/>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2EA698E6-939A-4B7B-94F3-7AF49ED5EA4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9EBAFF14-0F71-4F04-B0C1-E1A749F58687}"/>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B4591227-A2B7-4F92-B2B7-A1B9A3E18B3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E6F40840-E75E-4060-929D-AF7A24C50673}"/>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1B27FD9-16D6-4411-8497-95F085E91761}"/>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397602CE-B239-4742-9B28-B5FAB36782B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D52AE3FB-FED4-4834-B3A2-E7C845AAB8B9}"/>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B07B05D4-6BA9-4A1A-9712-A76CFD530D14}"/>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61504</xdr:rowOff>
    </xdr:from>
    <xdr:to>
      <xdr:col>81</xdr:col>
      <xdr:colOff>44450</xdr:colOff>
      <xdr:row>58</xdr:row>
      <xdr:rowOff>80463</xdr:rowOff>
    </xdr:to>
    <xdr:cxnSp macro="">
      <xdr:nvCxnSpPr>
        <xdr:cNvPr id="320" name="直線コネクタ 319">
          <a:extLst>
            <a:ext uri="{FF2B5EF4-FFF2-40B4-BE49-F238E27FC236}">
              <a16:creationId xmlns:a16="http://schemas.microsoft.com/office/drawing/2014/main" id="{DE0A2D0F-C8D3-4541-AD9F-ACF4DEFF544D}"/>
            </a:ext>
          </a:extLst>
        </xdr:cNvPr>
        <xdr:cNvCxnSpPr/>
      </xdr:nvCxnSpPr>
      <xdr:spPr>
        <a:xfrm>
          <a:off x="16179800" y="10005604"/>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a:extLst>
            <a:ext uri="{FF2B5EF4-FFF2-40B4-BE49-F238E27FC236}">
              <a16:creationId xmlns:a16="http://schemas.microsoft.com/office/drawing/2014/main" id="{8A56E776-85FE-41C2-B6CF-4F7E19117B92}"/>
            </a:ext>
          </a:extLst>
        </xdr:cNvPr>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A907DB11-7ADE-45D6-AFB0-F4BF00CDC789}"/>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42545</xdr:rowOff>
    </xdr:from>
    <xdr:to>
      <xdr:col>77</xdr:col>
      <xdr:colOff>44450</xdr:colOff>
      <xdr:row>58</xdr:row>
      <xdr:rowOff>61504</xdr:rowOff>
    </xdr:to>
    <xdr:cxnSp macro="">
      <xdr:nvCxnSpPr>
        <xdr:cNvPr id="323" name="直線コネクタ 322">
          <a:extLst>
            <a:ext uri="{FF2B5EF4-FFF2-40B4-BE49-F238E27FC236}">
              <a16:creationId xmlns:a16="http://schemas.microsoft.com/office/drawing/2014/main" id="{36112030-443D-47AF-8EBC-12ABBF045C7D}"/>
            </a:ext>
          </a:extLst>
        </xdr:cNvPr>
        <xdr:cNvCxnSpPr/>
      </xdr:nvCxnSpPr>
      <xdr:spPr>
        <a:xfrm>
          <a:off x="15290800" y="9986645"/>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73B7273A-34FE-43FD-B53F-8DBD79A180DA}"/>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a:extLst>
            <a:ext uri="{FF2B5EF4-FFF2-40B4-BE49-F238E27FC236}">
              <a16:creationId xmlns:a16="http://schemas.microsoft.com/office/drawing/2014/main" id="{611D3FA9-2847-466D-8CAA-3DE461106158}"/>
            </a:ext>
          </a:extLst>
        </xdr:cNvPr>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39098</xdr:rowOff>
    </xdr:from>
    <xdr:to>
      <xdr:col>72</xdr:col>
      <xdr:colOff>203200</xdr:colOff>
      <xdr:row>58</xdr:row>
      <xdr:rowOff>42545</xdr:rowOff>
    </xdr:to>
    <xdr:cxnSp macro="">
      <xdr:nvCxnSpPr>
        <xdr:cNvPr id="326" name="直線コネクタ 325">
          <a:extLst>
            <a:ext uri="{FF2B5EF4-FFF2-40B4-BE49-F238E27FC236}">
              <a16:creationId xmlns:a16="http://schemas.microsoft.com/office/drawing/2014/main" id="{A5E79041-94CF-42B6-9A97-93CD4FA21225}"/>
            </a:ext>
          </a:extLst>
        </xdr:cNvPr>
        <xdr:cNvCxnSpPr/>
      </xdr:nvCxnSpPr>
      <xdr:spPr>
        <a:xfrm>
          <a:off x="14401800" y="998319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2BACF93-114E-40F3-972E-BB0F44943F6D}"/>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a:extLst>
            <a:ext uri="{FF2B5EF4-FFF2-40B4-BE49-F238E27FC236}">
              <a16:creationId xmlns:a16="http://schemas.microsoft.com/office/drawing/2014/main" id="{72279F09-FE50-4A92-B79F-5E50C6C2BDFB}"/>
            </a:ext>
          </a:extLst>
        </xdr:cNvPr>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25309</xdr:rowOff>
    </xdr:from>
    <xdr:to>
      <xdr:col>68</xdr:col>
      <xdr:colOff>152400</xdr:colOff>
      <xdr:row>58</xdr:row>
      <xdr:rowOff>39098</xdr:rowOff>
    </xdr:to>
    <xdr:cxnSp macro="">
      <xdr:nvCxnSpPr>
        <xdr:cNvPr id="329" name="直線コネクタ 328">
          <a:extLst>
            <a:ext uri="{FF2B5EF4-FFF2-40B4-BE49-F238E27FC236}">
              <a16:creationId xmlns:a16="http://schemas.microsoft.com/office/drawing/2014/main" id="{7874BE2E-134F-48EE-ABC3-9CE4AD50C260}"/>
            </a:ext>
          </a:extLst>
        </xdr:cNvPr>
        <xdr:cNvCxnSpPr/>
      </xdr:nvCxnSpPr>
      <xdr:spPr>
        <a:xfrm>
          <a:off x="13512800" y="9969409"/>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4277D279-290A-4F78-87A2-7A4B7FAF455F}"/>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a:extLst>
            <a:ext uri="{FF2B5EF4-FFF2-40B4-BE49-F238E27FC236}">
              <a16:creationId xmlns:a16="http://schemas.microsoft.com/office/drawing/2014/main" id="{B3829A2A-0284-4E92-BD44-C6D46D0A5A2D}"/>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D3C4FB8F-2947-4B31-A455-C5CAFC9730BE}"/>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a:extLst>
            <a:ext uri="{FF2B5EF4-FFF2-40B4-BE49-F238E27FC236}">
              <a16:creationId xmlns:a16="http://schemas.microsoft.com/office/drawing/2014/main" id="{3286AA3C-320C-427B-9CD0-99F394F12A52}"/>
            </a:ext>
          </a:extLst>
        </xdr:cNvPr>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FFC57A3E-41CA-4756-BFBC-E739E57EA46E}"/>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9251FE07-4175-4AA1-B249-83CCD4D7D2E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99DE6FDF-1B5D-44BA-84AE-C98A67F21B3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3825CF2A-595E-4E14-81E1-ED41447707B2}"/>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E4B007A6-8FAE-44FB-AAD2-D551FB2A00E3}"/>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29663</xdr:rowOff>
    </xdr:from>
    <xdr:to>
      <xdr:col>81</xdr:col>
      <xdr:colOff>95250</xdr:colOff>
      <xdr:row>58</xdr:row>
      <xdr:rowOff>131263</xdr:rowOff>
    </xdr:to>
    <xdr:sp macro="" textlink="">
      <xdr:nvSpPr>
        <xdr:cNvPr id="339" name="楕円 338">
          <a:extLst>
            <a:ext uri="{FF2B5EF4-FFF2-40B4-BE49-F238E27FC236}">
              <a16:creationId xmlns:a16="http://schemas.microsoft.com/office/drawing/2014/main" id="{8D22A89E-C484-4203-92B7-2650D2747860}"/>
            </a:ext>
          </a:extLst>
        </xdr:cNvPr>
        <xdr:cNvSpPr/>
      </xdr:nvSpPr>
      <xdr:spPr>
        <a:xfrm>
          <a:off x="16967200" y="997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122390</xdr:rowOff>
    </xdr:from>
    <xdr:ext cx="762000" cy="259045"/>
    <xdr:sp macro="" textlink="">
      <xdr:nvSpPr>
        <xdr:cNvPr id="340" name="定員管理の状況該当値テキスト">
          <a:extLst>
            <a:ext uri="{FF2B5EF4-FFF2-40B4-BE49-F238E27FC236}">
              <a16:creationId xmlns:a16="http://schemas.microsoft.com/office/drawing/2014/main" id="{880FC259-8C16-4FA9-8363-05CE5B0F6AAC}"/>
            </a:ext>
          </a:extLst>
        </xdr:cNvPr>
        <xdr:cNvSpPr txBox="1"/>
      </xdr:nvSpPr>
      <xdr:spPr>
        <a:xfrm>
          <a:off x="17106900" y="989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10704</xdr:rowOff>
    </xdr:from>
    <xdr:to>
      <xdr:col>77</xdr:col>
      <xdr:colOff>95250</xdr:colOff>
      <xdr:row>58</xdr:row>
      <xdr:rowOff>112304</xdr:rowOff>
    </xdr:to>
    <xdr:sp macro="" textlink="">
      <xdr:nvSpPr>
        <xdr:cNvPr id="341" name="楕円 340">
          <a:extLst>
            <a:ext uri="{FF2B5EF4-FFF2-40B4-BE49-F238E27FC236}">
              <a16:creationId xmlns:a16="http://schemas.microsoft.com/office/drawing/2014/main" id="{8455E769-A00D-4845-974C-F6C5A2FE3476}"/>
            </a:ext>
          </a:extLst>
        </xdr:cNvPr>
        <xdr:cNvSpPr/>
      </xdr:nvSpPr>
      <xdr:spPr>
        <a:xfrm>
          <a:off x="16129000" y="99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122481</xdr:rowOff>
    </xdr:from>
    <xdr:ext cx="736600" cy="259045"/>
    <xdr:sp macro="" textlink="">
      <xdr:nvSpPr>
        <xdr:cNvPr id="342" name="テキスト ボックス 341">
          <a:extLst>
            <a:ext uri="{FF2B5EF4-FFF2-40B4-BE49-F238E27FC236}">
              <a16:creationId xmlns:a16="http://schemas.microsoft.com/office/drawing/2014/main" id="{CCE82859-ADC8-46A7-B929-2E8F17E377E9}"/>
            </a:ext>
          </a:extLst>
        </xdr:cNvPr>
        <xdr:cNvSpPr txBox="1"/>
      </xdr:nvSpPr>
      <xdr:spPr>
        <a:xfrm>
          <a:off x="15798800" y="972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163195</xdr:rowOff>
    </xdr:from>
    <xdr:to>
      <xdr:col>73</xdr:col>
      <xdr:colOff>44450</xdr:colOff>
      <xdr:row>58</xdr:row>
      <xdr:rowOff>93345</xdr:rowOff>
    </xdr:to>
    <xdr:sp macro="" textlink="">
      <xdr:nvSpPr>
        <xdr:cNvPr id="343" name="楕円 342">
          <a:extLst>
            <a:ext uri="{FF2B5EF4-FFF2-40B4-BE49-F238E27FC236}">
              <a16:creationId xmlns:a16="http://schemas.microsoft.com/office/drawing/2014/main" id="{69D6AECE-96FB-4938-927F-526A2AADB6CE}"/>
            </a:ext>
          </a:extLst>
        </xdr:cNvPr>
        <xdr:cNvSpPr/>
      </xdr:nvSpPr>
      <xdr:spPr>
        <a:xfrm>
          <a:off x="152400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103522</xdr:rowOff>
    </xdr:from>
    <xdr:ext cx="762000" cy="259045"/>
    <xdr:sp macro="" textlink="">
      <xdr:nvSpPr>
        <xdr:cNvPr id="344" name="テキスト ボックス 343">
          <a:extLst>
            <a:ext uri="{FF2B5EF4-FFF2-40B4-BE49-F238E27FC236}">
              <a16:creationId xmlns:a16="http://schemas.microsoft.com/office/drawing/2014/main" id="{4D3C37C3-CEFB-49D8-B9F6-F28FE46D8662}"/>
            </a:ext>
          </a:extLst>
        </xdr:cNvPr>
        <xdr:cNvSpPr txBox="1"/>
      </xdr:nvSpPr>
      <xdr:spPr>
        <a:xfrm>
          <a:off x="14909800" y="970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159748</xdr:rowOff>
    </xdr:from>
    <xdr:to>
      <xdr:col>68</xdr:col>
      <xdr:colOff>203200</xdr:colOff>
      <xdr:row>58</xdr:row>
      <xdr:rowOff>89898</xdr:rowOff>
    </xdr:to>
    <xdr:sp macro="" textlink="">
      <xdr:nvSpPr>
        <xdr:cNvPr id="345" name="楕円 344">
          <a:extLst>
            <a:ext uri="{FF2B5EF4-FFF2-40B4-BE49-F238E27FC236}">
              <a16:creationId xmlns:a16="http://schemas.microsoft.com/office/drawing/2014/main" id="{E570897D-3259-4CD7-ACB4-EFEB5840B51D}"/>
            </a:ext>
          </a:extLst>
        </xdr:cNvPr>
        <xdr:cNvSpPr/>
      </xdr:nvSpPr>
      <xdr:spPr>
        <a:xfrm>
          <a:off x="14351000" y="993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100075</xdr:rowOff>
    </xdr:from>
    <xdr:ext cx="762000" cy="259045"/>
    <xdr:sp macro="" textlink="">
      <xdr:nvSpPr>
        <xdr:cNvPr id="346" name="テキスト ボックス 345">
          <a:extLst>
            <a:ext uri="{FF2B5EF4-FFF2-40B4-BE49-F238E27FC236}">
              <a16:creationId xmlns:a16="http://schemas.microsoft.com/office/drawing/2014/main" id="{23CD39E3-1CB8-49BC-89BF-00C549A8AFA7}"/>
            </a:ext>
          </a:extLst>
        </xdr:cNvPr>
        <xdr:cNvSpPr txBox="1"/>
      </xdr:nvSpPr>
      <xdr:spPr>
        <a:xfrm>
          <a:off x="14020800" y="970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145959</xdr:rowOff>
    </xdr:from>
    <xdr:to>
      <xdr:col>64</xdr:col>
      <xdr:colOff>152400</xdr:colOff>
      <xdr:row>58</xdr:row>
      <xdr:rowOff>76109</xdr:rowOff>
    </xdr:to>
    <xdr:sp macro="" textlink="">
      <xdr:nvSpPr>
        <xdr:cNvPr id="347" name="楕円 346">
          <a:extLst>
            <a:ext uri="{FF2B5EF4-FFF2-40B4-BE49-F238E27FC236}">
              <a16:creationId xmlns:a16="http://schemas.microsoft.com/office/drawing/2014/main" id="{8B8C1D3C-B64B-4733-A478-6B3F652CE6D6}"/>
            </a:ext>
          </a:extLst>
        </xdr:cNvPr>
        <xdr:cNvSpPr/>
      </xdr:nvSpPr>
      <xdr:spPr>
        <a:xfrm>
          <a:off x="13462000" y="99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86286</xdr:rowOff>
    </xdr:from>
    <xdr:ext cx="762000" cy="259045"/>
    <xdr:sp macro="" textlink="">
      <xdr:nvSpPr>
        <xdr:cNvPr id="348" name="テキスト ボックス 347">
          <a:extLst>
            <a:ext uri="{FF2B5EF4-FFF2-40B4-BE49-F238E27FC236}">
              <a16:creationId xmlns:a16="http://schemas.microsoft.com/office/drawing/2014/main" id="{20F8A30F-A9E7-4037-84A6-972CD7781D94}"/>
            </a:ext>
          </a:extLst>
        </xdr:cNvPr>
        <xdr:cNvSpPr txBox="1"/>
      </xdr:nvSpPr>
      <xdr:spPr>
        <a:xfrm>
          <a:off x="13131800" y="968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D1612E1B-1C09-4A3E-B3AE-A23540D1119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588004AF-D383-448E-A588-4863921C0CA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338BEDC9-E13D-45D3-94E5-83E21F1FD071}"/>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609FBB19-46A2-4B4D-8CE2-636CD1ED83E6}"/>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9F14FEBA-95A6-496A-85F9-051A9F4B826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B919FEF-E3B3-4DE2-AEA3-A84FD72CCF5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38627032-D1C6-48CB-9C38-20F68E23D8C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AD36165E-954A-4762-BF5D-AB639BEE213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233BA6F0-3ADF-4578-8E10-F39D36F61058}"/>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702DC1B8-2960-4DEF-8EB9-84A2EA09F57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464F1270-CA71-4EDE-B897-8185A167B0FA}"/>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C65B2A37-C4F2-4DCC-B007-90A4BF09360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2361E932-A912-431E-937F-CC1DDB0A7E5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一部事務組合等の起こした地方債の償還金や臨時財政対策債の元利償還額の増により、昨年度よりも０．３ポイント悪化した。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実質公債費比率は、今後控える大型の建設事業等により、短期的にはある程度上昇することが予想されるが、長期的な観点で適正な事業計画及び起債管理を行い、財政の健全性の堅持に努める。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F4FA9AC2-B353-4FC8-9583-BCC26836E035}"/>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EE561110-0F68-4E56-8208-24CD6236E0E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97DC107-1D4E-43B7-A412-C0D3FB4D9182}"/>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2B7A44D6-F03C-447C-A8B3-55CDBCC17C83}"/>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F37E3288-9D50-4445-BD94-79B201C40D46}"/>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626B2168-7D12-469C-B94F-8FEA43EBAA2F}"/>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6BF79927-1F69-4841-8BA2-B73A11191C8D}"/>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6A36B7A7-74E1-48D5-9F30-C33F4B25E013}"/>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D7E1A1B1-1D0B-4B40-BE5A-0AC8BDAD9B43}"/>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40C30EA6-A39D-4BD4-9226-13EB69214912}"/>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C873B630-85A5-4C35-B67F-53B3A237C60C}"/>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AEBD583E-28C6-4733-A3B0-1CD1A53EA14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ACEF039C-561D-482F-ABD2-21ADA9B5F4E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9A4F3538-09EF-4BE0-BFBD-A85FBBFD7D96}"/>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3B2EC4C4-FCC4-4870-8229-9BBB705694BB}"/>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76280F46-32C3-4DAF-9234-FA6F5AB13E5E}"/>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D9B194C5-08C8-4808-A5A0-55A5CD5F32E5}"/>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42362BBC-0A33-439C-8DEF-DB6D34F8F251}"/>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69088</xdr:rowOff>
    </xdr:from>
    <xdr:to>
      <xdr:col>81</xdr:col>
      <xdr:colOff>44450</xdr:colOff>
      <xdr:row>40</xdr:row>
      <xdr:rowOff>98044</xdr:rowOff>
    </xdr:to>
    <xdr:cxnSp macro="">
      <xdr:nvCxnSpPr>
        <xdr:cNvPr id="380" name="直線コネクタ 379">
          <a:extLst>
            <a:ext uri="{FF2B5EF4-FFF2-40B4-BE49-F238E27FC236}">
              <a16:creationId xmlns:a16="http://schemas.microsoft.com/office/drawing/2014/main" id="{44A65F35-F112-4054-8756-514F2A2ACE24}"/>
            </a:ext>
          </a:extLst>
        </xdr:cNvPr>
        <xdr:cNvCxnSpPr/>
      </xdr:nvCxnSpPr>
      <xdr:spPr>
        <a:xfrm>
          <a:off x="16179800" y="69270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a16="http://schemas.microsoft.com/office/drawing/2014/main" id="{FA65C586-0562-48A1-93DA-13F9D142747C}"/>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1D494E68-0D69-4CCE-9A9F-F6CA68A8A7DD}"/>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40</xdr:row>
      <xdr:rowOff>146304</xdr:rowOff>
    </xdr:to>
    <xdr:cxnSp macro="">
      <xdr:nvCxnSpPr>
        <xdr:cNvPr id="383" name="直線コネクタ 382">
          <a:extLst>
            <a:ext uri="{FF2B5EF4-FFF2-40B4-BE49-F238E27FC236}">
              <a16:creationId xmlns:a16="http://schemas.microsoft.com/office/drawing/2014/main" id="{06EBD8AA-5839-4F08-AEF4-7011F8DD4B3F}"/>
            </a:ext>
          </a:extLst>
        </xdr:cNvPr>
        <xdr:cNvCxnSpPr/>
      </xdr:nvCxnSpPr>
      <xdr:spPr>
        <a:xfrm flipV="1">
          <a:off x="15290800" y="69270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81E4B943-7F81-4B7B-B67F-08D1068EC1F6}"/>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a:extLst>
            <a:ext uri="{FF2B5EF4-FFF2-40B4-BE49-F238E27FC236}">
              <a16:creationId xmlns:a16="http://schemas.microsoft.com/office/drawing/2014/main" id="{11538D85-3029-46E8-B986-A83E2AC06BF1}"/>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41</xdr:row>
      <xdr:rowOff>3810</xdr:rowOff>
    </xdr:to>
    <xdr:cxnSp macro="">
      <xdr:nvCxnSpPr>
        <xdr:cNvPr id="386" name="直線コネクタ 385">
          <a:extLst>
            <a:ext uri="{FF2B5EF4-FFF2-40B4-BE49-F238E27FC236}">
              <a16:creationId xmlns:a16="http://schemas.microsoft.com/office/drawing/2014/main" id="{9A150757-6B0E-4EDE-9AD7-0F0ACD25B4D2}"/>
            </a:ext>
          </a:extLst>
        </xdr:cNvPr>
        <xdr:cNvCxnSpPr/>
      </xdr:nvCxnSpPr>
      <xdr:spPr>
        <a:xfrm flipV="1">
          <a:off x="14401800" y="70043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A6E993-6C90-4861-ACC0-8BA300EDB161}"/>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a:extLst>
            <a:ext uri="{FF2B5EF4-FFF2-40B4-BE49-F238E27FC236}">
              <a16:creationId xmlns:a16="http://schemas.microsoft.com/office/drawing/2014/main" id="{E4D72DC5-168B-49B0-92E8-40245640EB3E}"/>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71374</xdr:rowOff>
    </xdr:to>
    <xdr:cxnSp macro="">
      <xdr:nvCxnSpPr>
        <xdr:cNvPr id="389" name="直線コネクタ 388">
          <a:extLst>
            <a:ext uri="{FF2B5EF4-FFF2-40B4-BE49-F238E27FC236}">
              <a16:creationId xmlns:a16="http://schemas.microsoft.com/office/drawing/2014/main" id="{F10346C5-B0D0-4872-A3DC-D128CDF1C3EE}"/>
            </a:ext>
          </a:extLst>
        </xdr:cNvPr>
        <xdr:cNvCxnSpPr/>
      </xdr:nvCxnSpPr>
      <xdr:spPr>
        <a:xfrm flipV="1">
          <a:off x="13512800" y="70332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D09876FA-6365-44F8-B64B-ECC9E06B03B1}"/>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a:extLst>
            <a:ext uri="{FF2B5EF4-FFF2-40B4-BE49-F238E27FC236}">
              <a16:creationId xmlns:a16="http://schemas.microsoft.com/office/drawing/2014/main" id="{33C580F2-D71C-4F15-B160-D93554284CC7}"/>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2C432019-2EE5-4A67-BE9F-D0C320D33F7A}"/>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a:extLst>
            <a:ext uri="{FF2B5EF4-FFF2-40B4-BE49-F238E27FC236}">
              <a16:creationId xmlns:a16="http://schemas.microsoft.com/office/drawing/2014/main" id="{5F9F6AE7-DC77-4031-94D4-C237F81009D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C9F6360-6422-4EA4-95ED-6C890B53E9B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57A48151-644E-4C2F-9C09-DF0942981D4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8D8AC7FE-9BD8-46FF-B3C0-B1D657AF73B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76697071-BA89-4CB0-8058-997727E81DA3}"/>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749BA57C-82C8-4665-A4D0-DFDC0758CEB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99" name="楕円 398">
          <a:extLst>
            <a:ext uri="{FF2B5EF4-FFF2-40B4-BE49-F238E27FC236}">
              <a16:creationId xmlns:a16="http://schemas.microsoft.com/office/drawing/2014/main" id="{E24D72FF-15D4-49BA-906B-8441A65F0942}"/>
            </a:ext>
          </a:extLst>
        </xdr:cNvPr>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19321</xdr:rowOff>
    </xdr:from>
    <xdr:ext cx="762000" cy="259045"/>
    <xdr:sp macro="" textlink="">
      <xdr:nvSpPr>
        <xdr:cNvPr id="400" name="公債費負担の状況該当値テキスト">
          <a:extLst>
            <a:ext uri="{FF2B5EF4-FFF2-40B4-BE49-F238E27FC236}">
              <a16:creationId xmlns:a16="http://schemas.microsoft.com/office/drawing/2014/main" id="{6A4257CD-59A6-44AB-BE63-93C0B8C223BF}"/>
            </a:ext>
          </a:extLst>
        </xdr:cNvPr>
        <xdr:cNvSpPr txBox="1"/>
      </xdr:nvSpPr>
      <xdr:spPr>
        <a:xfrm>
          <a:off x="17106900" y="68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18288</xdr:rowOff>
    </xdr:from>
    <xdr:to>
      <xdr:col>77</xdr:col>
      <xdr:colOff>95250</xdr:colOff>
      <xdr:row>40</xdr:row>
      <xdr:rowOff>119888</xdr:rowOff>
    </xdr:to>
    <xdr:sp macro="" textlink="">
      <xdr:nvSpPr>
        <xdr:cNvPr id="401" name="楕円 400">
          <a:extLst>
            <a:ext uri="{FF2B5EF4-FFF2-40B4-BE49-F238E27FC236}">
              <a16:creationId xmlns:a16="http://schemas.microsoft.com/office/drawing/2014/main" id="{A3EF7B02-F4AE-48E2-9E90-5B1DA92D808C}"/>
            </a:ext>
          </a:extLst>
        </xdr:cNvPr>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104665</xdr:rowOff>
    </xdr:from>
    <xdr:ext cx="736600" cy="259045"/>
    <xdr:sp macro="" textlink="">
      <xdr:nvSpPr>
        <xdr:cNvPr id="402" name="テキスト ボックス 401">
          <a:extLst>
            <a:ext uri="{FF2B5EF4-FFF2-40B4-BE49-F238E27FC236}">
              <a16:creationId xmlns:a16="http://schemas.microsoft.com/office/drawing/2014/main" id="{4ACB35AB-90D8-4864-9F6A-8A192DAC3B3C}"/>
            </a:ext>
          </a:extLst>
        </xdr:cNvPr>
        <xdr:cNvSpPr txBox="1"/>
      </xdr:nvSpPr>
      <xdr:spPr>
        <a:xfrm>
          <a:off x="15798800" y="696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403" name="楕円 402">
          <a:extLst>
            <a:ext uri="{FF2B5EF4-FFF2-40B4-BE49-F238E27FC236}">
              <a16:creationId xmlns:a16="http://schemas.microsoft.com/office/drawing/2014/main" id="{F3D8F911-3F8E-402F-A98A-25D1B29EB122}"/>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10431</xdr:rowOff>
    </xdr:from>
    <xdr:ext cx="762000" cy="259045"/>
    <xdr:sp macro="" textlink="">
      <xdr:nvSpPr>
        <xdr:cNvPr id="404" name="テキスト ボックス 403">
          <a:extLst>
            <a:ext uri="{FF2B5EF4-FFF2-40B4-BE49-F238E27FC236}">
              <a16:creationId xmlns:a16="http://schemas.microsoft.com/office/drawing/2014/main" id="{4A82C774-F032-4521-BFDA-703DF9803662}"/>
            </a:ext>
          </a:extLst>
        </xdr:cNvPr>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5" name="楕円 404">
          <a:extLst>
            <a:ext uri="{FF2B5EF4-FFF2-40B4-BE49-F238E27FC236}">
              <a16:creationId xmlns:a16="http://schemas.microsoft.com/office/drawing/2014/main" id="{33C1FB60-9A38-4F98-862C-66FF4E0DE02F}"/>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406" name="テキスト ボックス 405">
          <a:extLst>
            <a:ext uri="{FF2B5EF4-FFF2-40B4-BE49-F238E27FC236}">
              <a16:creationId xmlns:a16="http://schemas.microsoft.com/office/drawing/2014/main" id="{CC48556A-8B9C-4399-B994-C2BE380A385A}"/>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407" name="楕円 406">
          <a:extLst>
            <a:ext uri="{FF2B5EF4-FFF2-40B4-BE49-F238E27FC236}">
              <a16:creationId xmlns:a16="http://schemas.microsoft.com/office/drawing/2014/main" id="{20EED6D6-CE49-4022-B7D6-F9232AB698C8}"/>
            </a:ext>
          </a:extLst>
        </xdr:cNvPr>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408" name="テキスト ボックス 407">
          <a:extLst>
            <a:ext uri="{FF2B5EF4-FFF2-40B4-BE49-F238E27FC236}">
              <a16:creationId xmlns:a16="http://schemas.microsoft.com/office/drawing/2014/main" id="{4C3A8280-EC33-4252-9BC9-D54E3F90A5D1}"/>
            </a:ext>
          </a:extLst>
        </xdr:cNvPr>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3D11979F-7CB7-45B1-A06F-FCDEAE2CCFE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83E03ADC-FFDA-42BC-B4BC-07E02B4F31D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14F8A7DB-FC1D-4BBD-BC67-EF166DAE129C}"/>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6839D8BE-8DCE-47C7-9444-981391502EBA}"/>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19A5B31-6ADE-45AF-A77C-59E42A030756}"/>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F68D9286-8A54-4D43-A709-D3F878E31C9A}"/>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ACE162D5-E5E8-4EEC-946B-E979F22E29BD}"/>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718E2D61-0729-4726-95B3-C191481EAAC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1D645C16-CA9F-48EB-A3A3-9CC0E2D86B6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556B81A7-28B6-4236-8B68-F9D8C493758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DDB00D38-1CB8-4A9F-8526-63D5A5ACBBFF}"/>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74901BCB-1683-42A1-AFE7-5F4458D01FEE}"/>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15F56D38-C7D9-4AA6-81B7-CC762FCFDA1D}"/>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額が発行額を上回ったことにより地方債残高が減となったことや、公営企業債等繰入見込額が減となったこと等により、比率算定の分子となる将来負担額が減少していることから、将来負担比率は６．７ポイント改善している。</a:t>
          </a:r>
        </a:p>
        <a:p>
          <a:r>
            <a:rPr kumimoji="1" lang="ja-JP" altLang="en-US" sz="1300">
              <a:latin typeface="ＭＳ Ｐゴシック" panose="020B0600070205080204" pitchFamily="50" charset="-128"/>
              <a:ea typeface="ＭＳ Ｐゴシック" panose="020B0600070205080204" pitchFamily="50" charset="-128"/>
            </a:rPr>
            <a:t>しかし、大型の建設事業のために設定する債務負担行為により、次年度以降は短期的に比率の上昇が見込まれることから、今後も事業実施の適正化を図り、地方債残高に留意しながら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8336860F-E2FD-4A5F-AACD-90134CE0232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76C7013B-B8A5-4965-9110-A2E4B87EE541}"/>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D223914B-71AE-4507-BDCB-6E8DE789510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D8C1554-C9DA-447D-A646-550F52C7C3C3}"/>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CDCEF9D-5485-4676-ACE9-1B14378823EB}"/>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3A31474B-1F80-410D-8C92-CDC851CE9B5E}"/>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A8478835-A142-4346-841D-06B848045541}"/>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492134C4-BEA2-4742-9A37-B76EC61B40BA}"/>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23B7D44D-ACDB-4D87-BDBF-1B73FBF1E6F8}"/>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D0F311F5-17E2-43DF-B7BE-45D50E0933F8}"/>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9EC8B6DC-8C00-4A01-97AB-C99C1594F2A3}"/>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1C4EFA53-8E7D-4D05-8AD1-151192E1E757}"/>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F10188CC-D34F-4CE4-B143-522B3B3B269C}"/>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71077344-FBBC-421D-BA31-9C5125402D09}"/>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4B61F73F-5B0B-4B4F-AACE-906CFD36E95E}"/>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CB9302EE-7956-40DA-9440-A9B513378A4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5697AA64-31E4-46AE-9916-A853C2A2768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4B9DAF77-9879-4ADF-BA2B-B593DC10C6CE}"/>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F4650D51-D9B5-4FE9-BB47-5B1390A683C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B1FF7346-010F-4384-A8A1-20253D135C91}"/>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B133E69-0456-47FE-A5FC-F2DF02FA6563}"/>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5A8C73A2-032E-470C-9B07-4C1CD5E0FA5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81824</xdr:rowOff>
    </xdr:from>
    <xdr:to>
      <xdr:col>81</xdr:col>
      <xdr:colOff>44450</xdr:colOff>
      <xdr:row>14</xdr:row>
      <xdr:rowOff>158810</xdr:rowOff>
    </xdr:to>
    <xdr:cxnSp macro="">
      <xdr:nvCxnSpPr>
        <xdr:cNvPr id="444" name="直線コネクタ 443">
          <a:extLst>
            <a:ext uri="{FF2B5EF4-FFF2-40B4-BE49-F238E27FC236}">
              <a16:creationId xmlns:a16="http://schemas.microsoft.com/office/drawing/2014/main" id="{8F02918C-5ECA-476E-8B24-6C8482CC8515}"/>
            </a:ext>
          </a:extLst>
        </xdr:cNvPr>
        <xdr:cNvCxnSpPr/>
      </xdr:nvCxnSpPr>
      <xdr:spPr>
        <a:xfrm flipV="1">
          <a:off x="16179800" y="2482124"/>
          <a:ext cx="8382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a:extLst>
            <a:ext uri="{FF2B5EF4-FFF2-40B4-BE49-F238E27FC236}">
              <a16:creationId xmlns:a16="http://schemas.microsoft.com/office/drawing/2014/main" id="{88AC393D-CAC6-45C0-847C-E67F8B874C94}"/>
            </a:ext>
          </a:extLst>
        </xdr:cNvPr>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E29AA5F8-B050-400B-B401-6D7FDA08D254}"/>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158810</xdr:rowOff>
    </xdr:from>
    <xdr:to>
      <xdr:col>77</xdr:col>
      <xdr:colOff>44450</xdr:colOff>
      <xdr:row>15</xdr:row>
      <xdr:rowOff>45962</xdr:rowOff>
    </xdr:to>
    <xdr:cxnSp macro="">
      <xdr:nvCxnSpPr>
        <xdr:cNvPr id="447" name="直線コネクタ 446">
          <a:extLst>
            <a:ext uri="{FF2B5EF4-FFF2-40B4-BE49-F238E27FC236}">
              <a16:creationId xmlns:a16="http://schemas.microsoft.com/office/drawing/2014/main" id="{955C7420-C7D7-4F48-BB97-492274717585}"/>
            </a:ext>
          </a:extLst>
        </xdr:cNvPr>
        <xdr:cNvCxnSpPr/>
      </xdr:nvCxnSpPr>
      <xdr:spPr>
        <a:xfrm flipV="1">
          <a:off x="15290800" y="2559110"/>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a:extLst>
            <a:ext uri="{FF2B5EF4-FFF2-40B4-BE49-F238E27FC236}">
              <a16:creationId xmlns:a16="http://schemas.microsoft.com/office/drawing/2014/main" id="{98591BB3-A8A4-4002-8F7A-47DF79C893EF}"/>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a:extLst>
            <a:ext uri="{FF2B5EF4-FFF2-40B4-BE49-F238E27FC236}">
              <a16:creationId xmlns:a16="http://schemas.microsoft.com/office/drawing/2014/main" id="{00120BC9-64DF-483C-A478-F8C48100FFA6}"/>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147320</xdr:rowOff>
    </xdr:from>
    <xdr:to>
      <xdr:col>72</xdr:col>
      <xdr:colOff>203200</xdr:colOff>
      <xdr:row>15</xdr:row>
      <xdr:rowOff>45962</xdr:rowOff>
    </xdr:to>
    <xdr:cxnSp macro="">
      <xdr:nvCxnSpPr>
        <xdr:cNvPr id="450" name="直線コネクタ 449">
          <a:extLst>
            <a:ext uri="{FF2B5EF4-FFF2-40B4-BE49-F238E27FC236}">
              <a16:creationId xmlns:a16="http://schemas.microsoft.com/office/drawing/2014/main" id="{C512CC6B-D3E2-494E-A6A3-EEC16FB44572}"/>
            </a:ext>
          </a:extLst>
        </xdr:cNvPr>
        <xdr:cNvCxnSpPr/>
      </xdr:nvCxnSpPr>
      <xdr:spPr>
        <a:xfrm>
          <a:off x="14401800" y="2547620"/>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a:extLst>
            <a:ext uri="{FF2B5EF4-FFF2-40B4-BE49-F238E27FC236}">
              <a16:creationId xmlns:a16="http://schemas.microsoft.com/office/drawing/2014/main" id="{C7FB4DB1-6031-4260-BE5F-B9F69388F44E}"/>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a:extLst>
            <a:ext uri="{FF2B5EF4-FFF2-40B4-BE49-F238E27FC236}">
              <a16:creationId xmlns:a16="http://schemas.microsoft.com/office/drawing/2014/main" id="{D16B831C-1BF3-4116-A27D-F75477E1A1DF}"/>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128935</xdr:rowOff>
    </xdr:from>
    <xdr:to>
      <xdr:col>68</xdr:col>
      <xdr:colOff>152400</xdr:colOff>
      <xdr:row>14</xdr:row>
      <xdr:rowOff>147320</xdr:rowOff>
    </xdr:to>
    <xdr:cxnSp macro="">
      <xdr:nvCxnSpPr>
        <xdr:cNvPr id="453" name="直線コネクタ 452">
          <a:extLst>
            <a:ext uri="{FF2B5EF4-FFF2-40B4-BE49-F238E27FC236}">
              <a16:creationId xmlns:a16="http://schemas.microsoft.com/office/drawing/2014/main" id="{FAF60492-3B56-4E66-AA8E-7ED2E1AEB30E}"/>
            </a:ext>
          </a:extLst>
        </xdr:cNvPr>
        <xdr:cNvCxnSpPr/>
      </xdr:nvCxnSpPr>
      <xdr:spPr>
        <a:xfrm>
          <a:off x="13512800" y="2529235"/>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a:extLst>
            <a:ext uri="{FF2B5EF4-FFF2-40B4-BE49-F238E27FC236}">
              <a16:creationId xmlns:a16="http://schemas.microsoft.com/office/drawing/2014/main" id="{BB11B49A-D8D1-4FFC-BE24-E9C554E31159}"/>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a:extLst>
            <a:ext uri="{FF2B5EF4-FFF2-40B4-BE49-F238E27FC236}">
              <a16:creationId xmlns:a16="http://schemas.microsoft.com/office/drawing/2014/main" id="{088AA77D-3737-4FD9-A027-75B988BD6FEB}"/>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a:extLst>
            <a:ext uri="{FF2B5EF4-FFF2-40B4-BE49-F238E27FC236}">
              <a16:creationId xmlns:a16="http://schemas.microsoft.com/office/drawing/2014/main" id="{B75B323D-37A6-4B5B-A09D-A2C4F6BA202D}"/>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10298</xdr:rowOff>
    </xdr:from>
    <xdr:ext cx="762000" cy="259045"/>
    <xdr:sp macro="" textlink="">
      <xdr:nvSpPr>
        <xdr:cNvPr id="457" name="テキスト ボックス 456">
          <a:extLst>
            <a:ext uri="{FF2B5EF4-FFF2-40B4-BE49-F238E27FC236}">
              <a16:creationId xmlns:a16="http://schemas.microsoft.com/office/drawing/2014/main" id="{C4CE6F4F-5E5D-4708-8E01-528DC3F89744}"/>
            </a:ext>
          </a:extLst>
        </xdr:cNvPr>
        <xdr:cNvSpPr txBox="1"/>
      </xdr:nvSpPr>
      <xdr:spPr>
        <a:xfrm>
          <a:off x="13131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107690D2-6287-4980-8C06-3E37678F18B2}"/>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1B6FF226-3EC7-4AB0-B6B0-4B2BE6F5E4A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3EC2F065-7580-4720-A9C5-EC1B02B5042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D5E6C5D3-E6B4-4D96-A905-296B9F0E80D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5E229DA9-59DE-48FC-89E7-6BD92BBF51F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31024</xdr:rowOff>
    </xdr:from>
    <xdr:to>
      <xdr:col>81</xdr:col>
      <xdr:colOff>95250</xdr:colOff>
      <xdr:row>14</xdr:row>
      <xdr:rowOff>132624</xdr:rowOff>
    </xdr:to>
    <xdr:sp macro="" textlink="">
      <xdr:nvSpPr>
        <xdr:cNvPr id="463" name="楕円 462">
          <a:extLst>
            <a:ext uri="{FF2B5EF4-FFF2-40B4-BE49-F238E27FC236}">
              <a16:creationId xmlns:a16="http://schemas.microsoft.com/office/drawing/2014/main" id="{7BC2459B-74A7-4830-9F11-4E43F8943368}"/>
            </a:ext>
          </a:extLst>
        </xdr:cNvPr>
        <xdr:cNvSpPr/>
      </xdr:nvSpPr>
      <xdr:spPr>
        <a:xfrm>
          <a:off x="16967200" y="2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47551</xdr:rowOff>
    </xdr:from>
    <xdr:ext cx="762000" cy="259045"/>
    <xdr:sp macro="" textlink="">
      <xdr:nvSpPr>
        <xdr:cNvPr id="464" name="将来負担の状況該当値テキスト">
          <a:extLst>
            <a:ext uri="{FF2B5EF4-FFF2-40B4-BE49-F238E27FC236}">
              <a16:creationId xmlns:a16="http://schemas.microsoft.com/office/drawing/2014/main" id="{1B437ABE-9614-4BDB-88A4-09C05F5D1304}"/>
            </a:ext>
          </a:extLst>
        </xdr:cNvPr>
        <xdr:cNvSpPr txBox="1"/>
      </xdr:nvSpPr>
      <xdr:spPr>
        <a:xfrm>
          <a:off x="17106900" y="22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108010</xdr:rowOff>
    </xdr:from>
    <xdr:to>
      <xdr:col>77</xdr:col>
      <xdr:colOff>95250</xdr:colOff>
      <xdr:row>15</xdr:row>
      <xdr:rowOff>38160</xdr:rowOff>
    </xdr:to>
    <xdr:sp macro="" textlink="">
      <xdr:nvSpPr>
        <xdr:cNvPr id="465" name="楕円 464">
          <a:extLst>
            <a:ext uri="{FF2B5EF4-FFF2-40B4-BE49-F238E27FC236}">
              <a16:creationId xmlns:a16="http://schemas.microsoft.com/office/drawing/2014/main" id="{C6F315FF-1BD1-4FB7-A1D5-F0E6ED0BECD9}"/>
            </a:ext>
          </a:extLst>
        </xdr:cNvPr>
        <xdr:cNvSpPr/>
      </xdr:nvSpPr>
      <xdr:spPr>
        <a:xfrm>
          <a:off x="16129000" y="25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22937</xdr:rowOff>
    </xdr:from>
    <xdr:ext cx="736600" cy="259045"/>
    <xdr:sp macro="" textlink="">
      <xdr:nvSpPr>
        <xdr:cNvPr id="466" name="テキスト ボックス 465">
          <a:extLst>
            <a:ext uri="{FF2B5EF4-FFF2-40B4-BE49-F238E27FC236}">
              <a16:creationId xmlns:a16="http://schemas.microsoft.com/office/drawing/2014/main" id="{CE99BF39-AF14-4790-8048-3E4351AA0E3E}"/>
            </a:ext>
          </a:extLst>
        </xdr:cNvPr>
        <xdr:cNvSpPr txBox="1"/>
      </xdr:nvSpPr>
      <xdr:spPr>
        <a:xfrm>
          <a:off x="15798800" y="2594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166612</xdr:rowOff>
    </xdr:from>
    <xdr:to>
      <xdr:col>73</xdr:col>
      <xdr:colOff>44450</xdr:colOff>
      <xdr:row>15</xdr:row>
      <xdr:rowOff>96762</xdr:rowOff>
    </xdr:to>
    <xdr:sp macro="" textlink="">
      <xdr:nvSpPr>
        <xdr:cNvPr id="467" name="楕円 466">
          <a:extLst>
            <a:ext uri="{FF2B5EF4-FFF2-40B4-BE49-F238E27FC236}">
              <a16:creationId xmlns:a16="http://schemas.microsoft.com/office/drawing/2014/main" id="{719A3C77-0AFA-442A-A557-0365955B5C43}"/>
            </a:ext>
          </a:extLst>
        </xdr:cNvPr>
        <xdr:cNvSpPr/>
      </xdr:nvSpPr>
      <xdr:spPr>
        <a:xfrm>
          <a:off x="15240000" y="256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81539</xdr:rowOff>
    </xdr:from>
    <xdr:ext cx="762000" cy="259045"/>
    <xdr:sp macro="" textlink="">
      <xdr:nvSpPr>
        <xdr:cNvPr id="468" name="テキスト ボックス 467">
          <a:extLst>
            <a:ext uri="{FF2B5EF4-FFF2-40B4-BE49-F238E27FC236}">
              <a16:creationId xmlns:a16="http://schemas.microsoft.com/office/drawing/2014/main" id="{93BDCF18-57F0-4084-A3B5-18E88600BED9}"/>
            </a:ext>
          </a:extLst>
        </xdr:cNvPr>
        <xdr:cNvSpPr txBox="1"/>
      </xdr:nvSpPr>
      <xdr:spPr>
        <a:xfrm>
          <a:off x="14909800" y="265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96520</xdr:rowOff>
    </xdr:from>
    <xdr:to>
      <xdr:col>68</xdr:col>
      <xdr:colOff>203200</xdr:colOff>
      <xdr:row>15</xdr:row>
      <xdr:rowOff>26670</xdr:rowOff>
    </xdr:to>
    <xdr:sp macro="" textlink="">
      <xdr:nvSpPr>
        <xdr:cNvPr id="469" name="楕円 468">
          <a:extLst>
            <a:ext uri="{FF2B5EF4-FFF2-40B4-BE49-F238E27FC236}">
              <a16:creationId xmlns:a16="http://schemas.microsoft.com/office/drawing/2014/main" id="{44AE3018-B215-4A58-886C-838AEF25BD35}"/>
            </a:ext>
          </a:extLst>
        </xdr:cNvPr>
        <xdr:cNvSpPr/>
      </xdr:nvSpPr>
      <xdr:spPr>
        <a:xfrm>
          <a:off x="14351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11447</xdr:rowOff>
    </xdr:from>
    <xdr:ext cx="762000" cy="259045"/>
    <xdr:sp macro="" textlink="">
      <xdr:nvSpPr>
        <xdr:cNvPr id="470" name="テキスト ボックス 469">
          <a:extLst>
            <a:ext uri="{FF2B5EF4-FFF2-40B4-BE49-F238E27FC236}">
              <a16:creationId xmlns:a16="http://schemas.microsoft.com/office/drawing/2014/main" id="{140ED28F-2ADA-4424-B806-F5B96A572BC0}"/>
            </a:ext>
          </a:extLst>
        </xdr:cNvPr>
        <xdr:cNvSpPr txBox="1"/>
      </xdr:nvSpPr>
      <xdr:spPr>
        <a:xfrm>
          <a:off x="14020800" y="258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78135</xdr:rowOff>
    </xdr:from>
    <xdr:to>
      <xdr:col>64</xdr:col>
      <xdr:colOff>152400</xdr:colOff>
      <xdr:row>15</xdr:row>
      <xdr:rowOff>8285</xdr:rowOff>
    </xdr:to>
    <xdr:sp macro="" textlink="">
      <xdr:nvSpPr>
        <xdr:cNvPr id="471" name="楕円 470">
          <a:extLst>
            <a:ext uri="{FF2B5EF4-FFF2-40B4-BE49-F238E27FC236}">
              <a16:creationId xmlns:a16="http://schemas.microsoft.com/office/drawing/2014/main" id="{A806119A-F5CD-4603-9F2B-F0D71E6D69E7}"/>
            </a:ext>
          </a:extLst>
        </xdr:cNvPr>
        <xdr:cNvSpPr/>
      </xdr:nvSpPr>
      <xdr:spPr>
        <a:xfrm>
          <a:off x="13462000" y="24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18462</xdr:rowOff>
    </xdr:from>
    <xdr:ext cx="762000" cy="259045"/>
    <xdr:sp macro="" textlink="">
      <xdr:nvSpPr>
        <xdr:cNvPr id="472" name="テキスト ボックス 471">
          <a:extLst>
            <a:ext uri="{FF2B5EF4-FFF2-40B4-BE49-F238E27FC236}">
              <a16:creationId xmlns:a16="http://schemas.microsoft.com/office/drawing/2014/main" id="{A3D970AE-3E6F-4A18-BD39-19AB281BABB1}"/>
            </a:ext>
          </a:extLst>
        </xdr:cNvPr>
        <xdr:cNvSpPr txBox="1"/>
      </xdr:nvSpPr>
      <xdr:spPr>
        <a:xfrm>
          <a:off x="13131800" y="22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67F49D13-DA5B-4036-A7D7-C2424BD3D0D7}"/>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20AD0B3B-DF77-4360-B0EE-A4866E33AAC9}"/>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96518B3B-2B7F-4D64-B007-3ECE859D67BB}"/>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80B8CDE0-6AD2-4221-9A83-9F6C8C2A17C5}"/>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A786A625-069B-4527-9CBD-8ADDAE4DD43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3565AA32-2D69-4D8B-8181-F224EBE8D021}"/>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7DC1F1B5-25CF-4916-8BA9-6D133B298567}"/>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4A435396-CCCE-4918-9924-03A39BCDE8BE}"/>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15B191D2-F3B4-451B-BF0A-DEBDF897708C}"/>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48723360-4CFD-47A3-AFAB-C4B1A599FB6B}"/>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A826FD75-CD6F-4D9E-AF23-B1C9BC044459}"/>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41,925
41,792
28.73
13,121,070
12,151,278
766,014
7,676,869
13,685,480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B299ECC0-5D1E-465C-A6CF-196EAF5821FE}"/>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B4686099-17F5-486E-B3D6-FC5652E878B6}"/>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8A843744-3D1D-4359-893C-4ECD3619A183}"/>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D128CF5D-3974-4D37-AE08-EB021BD26AE1}"/>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5C69562-B945-4F9B-B74D-6C0AA5BBED11}"/>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FEA6624B-8BC8-4870-9993-D7A893D3F6C7}"/>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53580738-9C2F-4748-A153-B0F331C0BCEE}"/>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9A3F8121-0B4B-4217-A547-560AB32B8889}"/>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8D3D63EC-1D90-4EBF-A3DF-E3AE1572CE82}"/>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851A0EF4-C2F9-4AFD-A47F-8A0748EB4FFB}"/>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C6A65303-23E9-4A3C-BDA1-B492F47BD7B9}"/>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49C33868-5F3A-4BA8-B730-066641844375}"/>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348D7974-8DC8-49AD-958E-31D9E1C2936A}"/>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ED0EB803-A018-4E5D-9815-EAF3AAE81B79}"/>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741876F3-EEF1-4E84-846C-53DA12213026}"/>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B20243B0-C089-449B-904C-2E333B163082}"/>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48AA216-AF34-4F18-9A23-4BC86885E93F}"/>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24145619-142C-4E58-8AB7-C92D5429962A}"/>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2EFED82A-0A50-47A9-85A5-F6711808B9AB}"/>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2BAA8F77-FA69-443A-A618-202F6B36B9B1}"/>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C21E46CD-CDA5-42EF-9788-6B33C7CB350D}"/>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A4958512-B00E-4EAB-A8F9-C170911594DC}"/>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C0AB5A36-F175-4548-AF60-DC994EB350CF}"/>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E428DCDC-09A5-48D7-8543-9FE0BC3E1026}"/>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DB88E53F-3DF9-4313-8E92-0071208407FE}"/>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D3B56F2E-F916-4AF2-84C0-4B2B729645F4}"/>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45048A2F-58D7-40F9-BB9F-BD460D8D0E3A}"/>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1BC1B670-8F56-4A8C-9D52-BA7A10986772}"/>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A84ECD33-8BB7-4A36-95FA-287B13EEE418}"/>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1601FE40-5F84-4E9B-BDC4-60284DAFAC25}"/>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2789207-30BA-4ED0-B21D-29AEB526773A}"/>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A459E514-697F-4921-92EB-D52702929472}"/>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昨年度と比較して０．５ポイント悪化しているものの、類似団体平均と比較すると依然として低い水準に位置している。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本町の職員構成比は、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歳～</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歳の職員が約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％を占めるなど偏りが生じているため定期昇給分の増が経常収支比率の悪化の主な要因となっている。そのため、少数職員で行政運営をおこなっている本町であっても、厳格な昇給運営が重要とされる。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30BC66E0-BADA-48B7-AF8D-BA0D99533705}"/>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AAFF5406-561E-4918-B0F7-94FD44C2481A}"/>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2D16D452-644D-42E2-A112-ED5F0A8AE949}"/>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13A34D3-B169-43F4-9517-C1B62C97C7B8}"/>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6698A33F-AC9B-4D5D-BE87-5D6EF630AD03}"/>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2692AE7F-AF30-4809-AC08-8B5E4521A785}"/>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8387AA31-1FE8-4792-B106-A86C1345CC4C}"/>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42C892D6-B274-445B-AC63-8D947C1981E4}"/>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5CED77E1-2FA6-4634-82B4-E2CC61CB8374}"/>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97952AED-E0A3-415D-86AA-9FA48FAAAE74}"/>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689EA4D8-4470-4E75-BD11-4250C5009221}"/>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74BD1B48-CD0D-42C5-A517-24472928B29A}"/>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AA98DC26-3DDD-44D3-86DC-66B6D2D79D78}"/>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2D2D1AD4-4E21-4777-BC8D-825C96C9C8C2}"/>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A85B3DE4-80EE-47CD-9AA6-E10D10273F0A}"/>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D8642DFA-77A1-4142-9782-82E38E9312EC}"/>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BE805ABC-72E3-422B-AC8D-3CE9113A49F5}"/>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939E9BF2-A680-4672-A09E-62B4423241A9}"/>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C8604795-A20B-40ED-9C38-94AF465B63B1}"/>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78994</xdr:rowOff>
    </xdr:from>
    <xdr:to>
      <xdr:col>24</xdr:col>
      <xdr:colOff>25400</xdr:colOff>
      <xdr:row>35</xdr:row>
      <xdr:rowOff>101854</xdr:rowOff>
    </xdr:to>
    <xdr:cxnSp macro="">
      <xdr:nvCxnSpPr>
        <xdr:cNvPr id="64" name="直線コネクタ 63">
          <a:extLst>
            <a:ext uri="{FF2B5EF4-FFF2-40B4-BE49-F238E27FC236}">
              <a16:creationId xmlns:a16="http://schemas.microsoft.com/office/drawing/2014/main" id="{504D044A-1BA9-4CF5-8980-5FD418B74E59}"/>
            </a:ext>
          </a:extLst>
        </xdr:cNvPr>
        <xdr:cNvCxnSpPr/>
      </xdr:nvCxnSpPr>
      <xdr:spPr>
        <a:xfrm>
          <a:off x="3987800" y="60797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B817CF13-8F01-466B-B0A1-7743CBA3315A}"/>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D5D12C7D-AA55-496F-B84A-7530B468A997}"/>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78994</xdr:rowOff>
    </xdr:from>
    <xdr:to>
      <xdr:col>19</xdr:col>
      <xdr:colOff>187325</xdr:colOff>
      <xdr:row>35</xdr:row>
      <xdr:rowOff>83566</xdr:rowOff>
    </xdr:to>
    <xdr:cxnSp macro="">
      <xdr:nvCxnSpPr>
        <xdr:cNvPr id="67" name="直線コネクタ 66">
          <a:extLst>
            <a:ext uri="{FF2B5EF4-FFF2-40B4-BE49-F238E27FC236}">
              <a16:creationId xmlns:a16="http://schemas.microsoft.com/office/drawing/2014/main" id="{74C6ABCB-FE9D-41D4-A9FE-DA5F1225401C}"/>
            </a:ext>
          </a:extLst>
        </xdr:cNvPr>
        <xdr:cNvCxnSpPr/>
      </xdr:nvCxnSpPr>
      <xdr:spPr>
        <a:xfrm flipV="1">
          <a:off x="3098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9FF5C9F6-FBB9-40F6-9663-E83DC07DD548}"/>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a:extLst>
            <a:ext uri="{FF2B5EF4-FFF2-40B4-BE49-F238E27FC236}">
              <a16:creationId xmlns:a16="http://schemas.microsoft.com/office/drawing/2014/main" id="{1400E27C-E3D4-400A-A629-C83783191FDE}"/>
            </a:ext>
          </a:extLst>
        </xdr:cNvPr>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83566</xdr:rowOff>
    </xdr:from>
    <xdr:to>
      <xdr:col>15</xdr:col>
      <xdr:colOff>98425</xdr:colOff>
      <xdr:row>35</xdr:row>
      <xdr:rowOff>101854</xdr:rowOff>
    </xdr:to>
    <xdr:cxnSp macro="">
      <xdr:nvCxnSpPr>
        <xdr:cNvPr id="70" name="直線コネクタ 69">
          <a:extLst>
            <a:ext uri="{FF2B5EF4-FFF2-40B4-BE49-F238E27FC236}">
              <a16:creationId xmlns:a16="http://schemas.microsoft.com/office/drawing/2014/main" id="{99C94CB1-F91E-4A65-8584-AD6A8EE1CE69}"/>
            </a:ext>
          </a:extLst>
        </xdr:cNvPr>
        <xdr:cNvCxnSpPr/>
      </xdr:nvCxnSpPr>
      <xdr:spPr>
        <a:xfrm flipV="1">
          <a:off x="2209800" y="6084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8D1AE3DE-154E-45B3-BCAE-B9CF56615581}"/>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a:extLst>
            <a:ext uri="{FF2B5EF4-FFF2-40B4-BE49-F238E27FC236}">
              <a16:creationId xmlns:a16="http://schemas.microsoft.com/office/drawing/2014/main" id="{C6629D98-95C0-4A76-A290-DA210F3B8C6C}"/>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101854</xdr:rowOff>
    </xdr:from>
    <xdr:to>
      <xdr:col>11</xdr:col>
      <xdr:colOff>9525</xdr:colOff>
      <xdr:row>36</xdr:row>
      <xdr:rowOff>53848</xdr:rowOff>
    </xdr:to>
    <xdr:cxnSp macro="">
      <xdr:nvCxnSpPr>
        <xdr:cNvPr id="73" name="直線コネクタ 72">
          <a:extLst>
            <a:ext uri="{FF2B5EF4-FFF2-40B4-BE49-F238E27FC236}">
              <a16:creationId xmlns:a16="http://schemas.microsoft.com/office/drawing/2014/main" id="{E8170A43-C150-4C40-8EA1-B42C1F520395}"/>
            </a:ext>
          </a:extLst>
        </xdr:cNvPr>
        <xdr:cNvCxnSpPr/>
      </xdr:nvCxnSpPr>
      <xdr:spPr>
        <a:xfrm flipV="1">
          <a:off x="1320800" y="61026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B82A42F0-CE3A-4C99-A7C8-080BDDCE8D01}"/>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a:extLst>
            <a:ext uri="{FF2B5EF4-FFF2-40B4-BE49-F238E27FC236}">
              <a16:creationId xmlns:a16="http://schemas.microsoft.com/office/drawing/2014/main" id="{E0B5757A-3642-4DEF-9EBB-CC212925D758}"/>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4CA245E5-4A17-4397-BD20-2EF842AAE1ED}"/>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ADBAD4F3-AE43-4D85-BB44-1FFFF51A7124}"/>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3496CB67-AE2B-439F-A6BB-2EF77914E3D4}"/>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B8E27B7D-1C37-4D93-A64A-0C84C3D4E338}"/>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B4340E6A-833A-40DA-869D-E573948C4021}"/>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B4237875-9A66-4C89-8732-68E35CBB5898}"/>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4836095-F2D7-4C28-B113-7B7D97213039}"/>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51054</xdr:rowOff>
    </xdr:from>
    <xdr:to>
      <xdr:col>24</xdr:col>
      <xdr:colOff>76200</xdr:colOff>
      <xdr:row>35</xdr:row>
      <xdr:rowOff>152654</xdr:rowOff>
    </xdr:to>
    <xdr:sp macro="" textlink="">
      <xdr:nvSpPr>
        <xdr:cNvPr id="83" name="楕円 82">
          <a:extLst>
            <a:ext uri="{FF2B5EF4-FFF2-40B4-BE49-F238E27FC236}">
              <a16:creationId xmlns:a16="http://schemas.microsoft.com/office/drawing/2014/main" id="{DCAF5D15-DF51-4697-A1AF-F84F0B55F8DC}"/>
            </a:ext>
          </a:extLst>
        </xdr:cNvPr>
        <xdr:cNvSpPr/>
      </xdr:nvSpPr>
      <xdr:spPr>
        <a:xfrm>
          <a:off x="4775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67581</xdr:rowOff>
    </xdr:from>
    <xdr:ext cx="762000" cy="259045"/>
    <xdr:sp macro="" textlink="">
      <xdr:nvSpPr>
        <xdr:cNvPr id="84" name="人件費該当値テキスト">
          <a:extLst>
            <a:ext uri="{FF2B5EF4-FFF2-40B4-BE49-F238E27FC236}">
              <a16:creationId xmlns:a16="http://schemas.microsoft.com/office/drawing/2014/main" id="{2D36625B-6E86-4573-B67B-CA5C1A94B17A}"/>
            </a:ext>
          </a:extLst>
        </xdr:cNvPr>
        <xdr:cNvSpPr txBox="1"/>
      </xdr:nvSpPr>
      <xdr:spPr>
        <a:xfrm>
          <a:off x="4914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28194</xdr:rowOff>
    </xdr:from>
    <xdr:to>
      <xdr:col>20</xdr:col>
      <xdr:colOff>38100</xdr:colOff>
      <xdr:row>35</xdr:row>
      <xdr:rowOff>129794</xdr:rowOff>
    </xdr:to>
    <xdr:sp macro="" textlink="">
      <xdr:nvSpPr>
        <xdr:cNvPr id="85" name="楕円 84">
          <a:extLst>
            <a:ext uri="{FF2B5EF4-FFF2-40B4-BE49-F238E27FC236}">
              <a16:creationId xmlns:a16="http://schemas.microsoft.com/office/drawing/2014/main" id="{6071CC14-622E-42F5-8406-78641DA8DDF4}"/>
            </a:ext>
          </a:extLst>
        </xdr:cNvPr>
        <xdr:cNvSpPr/>
      </xdr:nvSpPr>
      <xdr:spPr>
        <a:xfrm>
          <a:off x="3937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139971</xdr:rowOff>
    </xdr:from>
    <xdr:ext cx="736600" cy="259045"/>
    <xdr:sp macro="" textlink="">
      <xdr:nvSpPr>
        <xdr:cNvPr id="86" name="テキスト ボックス 85">
          <a:extLst>
            <a:ext uri="{FF2B5EF4-FFF2-40B4-BE49-F238E27FC236}">
              <a16:creationId xmlns:a16="http://schemas.microsoft.com/office/drawing/2014/main" id="{3F5CDF6D-1331-4E62-A66F-78AB97B77F97}"/>
            </a:ext>
          </a:extLst>
        </xdr:cNvPr>
        <xdr:cNvSpPr txBox="1"/>
      </xdr:nvSpPr>
      <xdr:spPr>
        <a:xfrm>
          <a:off x="3606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32766</xdr:rowOff>
    </xdr:from>
    <xdr:to>
      <xdr:col>15</xdr:col>
      <xdr:colOff>149225</xdr:colOff>
      <xdr:row>35</xdr:row>
      <xdr:rowOff>134366</xdr:rowOff>
    </xdr:to>
    <xdr:sp macro="" textlink="">
      <xdr:nvSpPr>
        <xdr:cNvPr id="87" name="楕円 86">
          <a:extLst>
            <a:ext uri="{FF2B5EF4-FFF2-40B4-BE49-F238E27FC236}">
              <a16:creationId xmlns:a16="http://schemas.microsoft.com/office/drawing/2014/main" id="{C952C2A2-C086-4D66-8FA9-81CED0D54961}"/>
            </a:ext>
          </a:extLst>
        </xdr:cNvPr>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144543</xdr:rowOff>
    </xdr:from>
    <xdr:ext cx="762000" cy="259045"/>
    <xdr:sp macro="" textlink="">
      <xdr:nvSpPr>
        <xdr:cNvPr id="88" name="テキスト ボックス 87">
          <a:extLst>
            <a:ext uri="{FF2B5EF4-FFF2-40B4-BE49-F238E27FC236}">
              <a16:creationId xmlns:a16="http://schemas.microsoft.com/office/drawing/2014/main" id="{292A666B-82CC-44F8-8C85-209FB2CC7A83}"/>
            </a:ext>
          </a:extLst>
        </xdr:cNvPr>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51054</xdr:rowOff>
    </xdr:from>
    <xdr:to>
      <xdr:col>11</xdr:col>
      <xdr:colOff>60325</xdr:colOff>
      <xdr:row>35</xdr:row>
      <xdr:rowOff>152654</xdr:rowOff>
    </xdr:to>
    <xdr:sp macro="" textlink="">
      <xdr:nvSpPr>
        <xdr:cNvPr id="89" name="楕円 88">
          <a:extLst>
            <a:ext uri="{FF2B5EF4-FFF2-40B4-BE49-F238E27FC236}">
              <a16:creationId xmlns:a16="http://schemas.microsoft.com/office/drawing/2014/main" id="{F2A61C64-A96E-44C4-88F5-C3136125B0CC}"/>
            </a:ext>
          </a:extLst>
        </xdr:cNvPr>
        <xdr:cNvSpPr/>
      </xdr:nvSpPr>
      <xdr:spPr>
        <a:xfrm>
          <a:off x="2159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162831</xdr:rowOff>
    </xdr:from>
    <xdr:ext cx="762000" cy="259045"/>
    <xdr:sp macro="" textlink="">
      <xdr:nvSpPr>
        <xdr:cNvPr id="90" name="テキスト ボックス 89">
          <a:extLst>
            <a:ext uri="{FF2B5EF4-FFF2-40B4-BE49-F238E27FC236}">
              <a16:creationId xmlns:a16="http://schemas.microsoft.com/office/drawing/2014/main" id="{C71D4DDF-7D49-4E92-AD36-8203BBD9EB07}"/>
            </a:ext>
          </a:extLst>
        </xdr:cNvPr>
        <xdr:cNvSpPr txBox="1"/>
      </xdr:nvSpPr>
      <xdr:spPr>
        <a:xfrm>
          <a:off x="1828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a:extLst>
            <a:ext uri="{FF2B5EF4-FFF2-40B4-BE49-F238E27FC236}">
              <a16:creationId xmlns:a16="http://schemas.microsoft.com/office/drawing/2014/main" id="{FAF0C960-D5FE-424C-93D8-711747DF5211}"/>
            </a:ext>
          </a:extLst>
        </xdr:cNvPr>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a:extLst>
            <a:ext uri="{FF2B5EF4-FFF2-40B4-BE49-F238E27FC236}">
              <a16:creationId xmlns:a16="http://schemas.microsoft.com/office/drawing/2014/main" id="{0EBDB83F-3964-4621-A118-675A18BC21DD}"/>
            </a:ext>
          </a:extLst>
        </xdr:cNvPr>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FAA7C837-8845-4636-835C-FECEC8E636D5}"/>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67FE1019-62BC-43D0-98D5-868C92DC7378}"/>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38C6E8FE-DE0F-42C0-93AC-79BFF928351F}"/>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1CAAC83F-B78E-4CB7-B0ED-5145CF27AA09}"/>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FF2EB633-6395-4186-BA9E-A93364309B5F}"/>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FA4DA168-5B4A-4862-AB4C-1F76DF65066A}"/>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ADD25CF4-D745-43D0-8E3A-7D76F3726AB7}"/>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3C9719E0-CB1E-4DAB-BDFF-A15071B5D527}"/>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83A3E998-290D-456D-86B6-9513DC3B437A}"/>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77147B7E-1D9E-4F1A-83BF-A302FAA3E63B}"/>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CBED4E91-9653-4897-9528-3742721D696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予防接種等の委託料の減等により、昨年度より０．７ポイント改善したものの、物件費については類似団体と比較しても高い水準で推移しているため、今後も事務事業評価による見直しを進め、経費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8B450B9A-116D-491B-A393-D32150636F53}"/>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AA8826EC-B8C2-4FC8-9E41-F8F1502559B5}"/>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B73BC6AD-405C-4F75-8E2C-63BE3C49FF1F}"/>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33732510-48E9-41C6-8D5F-5FBFBC2E181F}"/>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8B3C5113-8A72-4DB6-9DEF-BAB4B05444E7}"/>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465A4199-24EB-4A08-A09A-F5E8B1028D47}"/>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98EEDC02-0C44-4FB0-970E-DB7A5FA6D155}"/>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41324B81-1D88-413B-9500-39AF9C845C82}"/>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DDD19CFF-1697-4D46-89CB-218E6318EAED}"/>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915F2A68-EA0C-47ED-9F10-A04781095C2B}"/>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C2EFEBE2-5384-4CF2-8B84-70AACBDB1233}"/>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4FBB879E-0E1F-4BB0-A295-3269CFD1A4FE}"/>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315554C-23F5-4D87-89E9-6A27C77085FF}"/>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DD8137E7-1757-46F2-8000-7344DE460CFD}"/>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62988F61-6BB3-4754-BF77-E9F4F980490B}"/>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A997CC5F-3795-4527-B2C0-F901CF82421F}"/>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9BE7E6DC-F7F3-44D4-BBC0-1EBC73F79A12}"/>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39167294-487E-4477-BE2D-49F6A777525C}"/>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9D0D0CA2-AC5D-4D89-B05C-98DBE6873125}"/>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D66D51B5-1B5E-46CD-8314-723A5953C4E9}"/>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5F5104EA-B84A-4CB3-96F7-C220DC629884}"/>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142240</xdr:rowOff>
    </xdr:to>
    <xdr:cxnSp macro="">
      <xdr:nvCxnSpPr>
        <xdr:cNvPr id="125" name="直線コネクタ 124">
          <a:extLst>
            <a:ext uri="{FF2B5EF4-FFF2-40B4-BE49-F238E27FC236}">
              <a16:creationId xmlns:a16="http://schemas.microsoft.com/office/drawing/2014/main" id="{30901564-8F01-4526-B516-C70CD200E6BE}"/>
            </a:ext>
          </a:extLst>
        </xdr:cNvPr>
        <xdr:cNvCxnSpPr/>
      </xdr:nvCxnSpPr>
      <xdr:spPr>
        <a:xfrm flipV="1">
          <a:off x="15671800" y="2832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a:extLst>
            <a:ext uri="{FF2B5EF4-FFF2-40B4-BE49-F238E27FC236}">
              <a16:creationId xmlns:a16="http://schemas.microsoft.com/office/drawing/2014/main" id="{DD2B4186-4C27-439B-A5F1-AABE0338BE9F}"/>
            </a:ext>
          </a:extLst>
        </xdr:cNvPr>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BE27F84F-CC20-41B9-B662-2D345E908243}"/>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16</xdr:row>
      <xdr:rowOff>142240</xdr:rowOff>
    </xdr:to>
    <xdr:cxnSp macro="">
      <xdr:nvCxnSpPr>
        <xdr:cNvPr id="128" name="直線コネクタ 127">
          <a:extLst>
            <a:ext uri="{FF2B5EF4-FFF2-40B4-BE49-F238E27FC236}">
              <a16:creationId xmlns:a16="http://schemas.microsoft.com/office/drawing/2014/main" id="{99DE388E-7894-41C2-B855-24DCB31868A7}"/>
            </a:ext>
          </a:extLst>
        </xdr:cNvPr>
        <xdr:cNvCxnSpPr/>
      </xdr:nvCxnSpPr>
      <xdr:spPr>
        <a:xfrm>
          <a:off x="14782800" y="2877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9F7CAC48-2D3D-464B-B1A5-02827F9A167D}"/>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a:extLst>
            <a:ext uri="{FF2B5EF4-FFF2-40B4-BE49-F238E27FC236}">
              <a16:creationId xmlns:a16="http://schemas.microsoft.com/office/drawing/2014/main" id="{646DB2C2-FDD0-49BA-B91F-126D47CE4796}"/>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96520</xdr:rowOff>
    </xdr:from>
    <xdr:to>
      <xdr:col>73</xdr:col>
      <xdr:colOff>180975</xdr:colOff>
      <xdr:row>16</xdr:row>
      <xdr:rowOff>134620</xdr:rowOff>
    </xdr:to>
    <xdr:cxnSp macro="">
      <xdr:nvCxnSpPr>
        <xdr:cNvPr id="131" name="直線コネクタ 130">
          <a:extLst>
            <a:ext uri="{FF2B5EF4-FFF2-40B4-BE49-F238E27FC236}">
              <a16:creationId xmlns:a16="http://schemas.microsoft.com/office/drawing/2014/main" id="{48F9BCCC-92CC-4B1E-AB4C-255464C173B7}"/>
            </a:ext>
          </a:extLst>
        </xdr:cNvPr>
        <xdr:cNvCxnSpPr/>
      </xdr:nvCxnSpPr>
      <xdr:spPr>
        <a:xfrm>
          <a:off x="13893800" y="2839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8B7596AC-F40B-4D8E-A030-2DE160467246}"/>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a:extLst>
            <a:ext uri="{FF2B5EF4-FFF2-40B4-BE49-F238E27FC236}">
              <a16:creationId xmlns:a16="http://schemas.microsoft.com/office/drawing/2014/main" id="{6610B070-4E39-4A60-9664-2650A4B55744}"/>
            </a:ext>
          </a:extLst>
        </xdr:cNvPr>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96520</xdr:rowOff>
    </xdr:from>
    <xdr:to>
      <xdr:col>69</xdr:col>
      <xdr:colOff>92075</xdr:colOff>
      <xdr:row>18</xdr:row>
      <xdr:rowOff>12700</xdr:rowOff>
    </xdr:to>
    <xdr:cxnSp macro="">
      <xdr:nvCxnSpPr>
        <xdr:cNvPr id="134" name="直線コネクタ 133">
          <a:extLst>
            <a:ext uri="{FF2B5EF4-FFF2-40B4-BE49-F238E27FC236}">
              <a16:creationId xmlns:a16="http://schemas.microsoft.com/office/drawing/2014/main" id="{8161EA50-9330-4FF5-B4B0-95130B2426F0}"/>
            </a:ext>
          </a:extLst>
        </xdr:cNvPr>
        <xdr:cNvCxnSpPr/>
      </xdr:nvCxnSpPr>
      <xdr:spPr>
        <a:xfrm flipV="1">
          <a:off x="13004800" y="28397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B1C5F492-6E99-4562-9C93-DC1135B6AA62}"/>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a:extLst>
            <a:ext uri="{FF2B5EF4-FFF2-40B4-BE49-F238E27FC236}">
              <a16:creationId xmlns:a16="http://schemas.microsoft.com/office/drawing/2014/main" id="{17D22525-44AB-4328-831F-24A21EA90699}"/>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2301F51C-0DAE-44CD-BF6E-3D5DB05B4879}"/>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a:extLst>
            <a:ext uri="{FF2B5EF4-FFF2-40B4-BE49-F238E27FC236}">
              <a16:creationId xmlns:a16="http://schemas.microsoft.com/office/drawing/2014/main" id="{D73FD15C-65E6-46C6-886A-7C5A64FF244E}"/>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A45989AA-FBB7-4ACE-BD98-7A9CBCF41855}"/>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1DF8B646-F271-4891-8C3F-92DEB0C122A4}"/>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E5EFAC43-2ED5-44EE-8D87-95CC2DB39E07}"/>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A91994FE-0795-4D9E-8462-F08049A9326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E9AAC077-5DBB-41D5-B3C5-85C9C585DE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4" name="楕円 143">
          <a:extLst>
            <a:ext uri="{FF2B5EF4-FFF2-40B4-BE49-F238E27FC236}">
              <a16:creationId xmlns:a16="http://schemas.microsoft.com/office/drawing/2014/main" id="{7666C0FF-F84A-4AC2-92C8-44016CE3755D}"/>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5" name="物件費該当値テキスト">
          <a:extLst>
            <a:ext uri="{FF2B5EF4-FFF2-40B4-BE49-F238E27FC236}">
              <a16:creationId xmlns:a16="http://schemas.microsoft.com/office/drawing/2014/main" id="{21A3E614-2D09-4B6F-A3F6-62C0B49E6062}"/>
            </a:ext>
          </a:extLst>
        </xdr:cNvPr>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91440</xdr:rowOff>
    </xdr:from>
    <xdr:to>
      <xdr:col>78</xdr:col>
      <xdr:colOff>120650</xdr:colOff>
      <xdr:row>17</xdr:row>
      <xdr:rowOff>21590</xdr:rowOff>
    </xdr:to>
    <xdr:sp macro="" textlink="">
      <xdr:nvSpPr>
        <xdr:cNvPr id="146" name="楕円 145">
          <a:extLst>
            <a:ext uri="{FF2B5EF4-FFF2-40B4-BE49-F238E27FC236}">
              <a16:creationId xmlns:a16="http://schemas.microsoft.com/office/drawing/2014/main" id="{3050A0DA-447D-477D-9A82-DB7C913BD5D8}"/>
            </a:ext>
          </a:extLst>
        </xdr:cNvPr>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6367</xdr:rowOff>
    </xdr:from>
    <xdr:ext cx="736600" cy="259045"/>
    <xdr:sp macro="" textlink="">
      <xdr:nvSpPr>
        <xdr:cNvPr id="147" name="テキスト ボックス 146">
          <a:extLst>
            <a:ext uri="{FF2B5EF4-FFF2-40B4-BE49-F238E27FC236}">
              <a16:creationId xmlns:a16="http://schemas.microsoft.com/office/drawing/2014/main" id="{6BB19941-94E1-4D17-BC67-AC9B46879E28}"/>
            </a:ext>
          </a:extLst>
        </xdr:cNvPr>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48" name="楕円 147">
          <a:extLst>
            <a:ext uri="{FF2B5EF4-FFF2-40B4-BE49-F238E27FC236}">
              <a16:creationId xmlns:a16="http://schemas.microsoft.com/office/drawing/2014/main" id="{53E1A183-7FEA-452C-B0F2-E13AB61F7F42}"/>
            </a:ext>
          </a:extLst>
        </xdr:cNvPr>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49" name="テキスト ボックス 148">
          <a:extLst>
            <a:ext uri="{FF2B5EF4-FFF2-40B4-BE49-F238E27FC236}">
              <a16:creationId xmlns:a16="http://schemas.microsoft.com/office/drawing/2014/main" id="{30BBB0B7-5481-42A9-A9A0-B4B7313472FD}"/>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45720</xdr:rowOff>
    </xdr:from>
    <xdr:to>
      <xdr:col>69</xdr:col>
      <xdr:colOff>142875</xdr:colOff>
      <xdr:row>16</xdr:row>
      <xdr:rowOff>147320</xdr:rowOff>
    </xdr:to>
    <xdr:sp macro="" textlink="">
      <xdr:nvSpPr>
        <xdr:cNvPr id="150" name="楕円 149">
          <a:extLst>
            <a:ext uri="{FF2B5EF4-FFF2-40B4-BE49-F238E27FC236}">
              <a16:creationId xmlns:a16="http://schemas.microsoft.com/office/drawing/2014/main" id="{55EA5EF8-D80B-4AE0-8A2A-372E1684A9D6}"/>
            </a:ext>
          </a:extLst>
        </xdr:cNvPr>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132097</xdr:rowOff>
    </xdr:from>
    <xdr:ext cx="762000" cy="259045"/>
    <xdr:sp macro="" textlink="">
      <xdr:nvSpPr>
        <xdr:cNvPr id="151" name="テキスト ボックス 150">
          <a:extLst>
            <a:ext uri="{FF2B5EF4-FFF2-40B4-BE49-F238E27FC236}">
              <a16:creationId xmlns:a16="http://schemas.microsoft.com/office/drawing/2014/main" id="{54158AFC-1D49-4F4B-A2D2-5731ACAA0AC3}"/>
            </a:ext>
          </a:extLst>
        </xdr:cNvPr>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2" name="楕円 151">
          <a:extLst>
            <a:ext uri="{FF2B5EF4-FFF2-40B4-BE49-F238E27FC236}">
              <a16:creationId xmlns:a16="http://schemas.microsoft.com/office/drawing/2014/main" id="{784C8150-F53E-4CCD-9734-D2CCB348AC9E}"/>
            </a:ext>
          </a:extLst>
        </xdr:cNvPr>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3" name="テキスト ボックス 152">
          <a:extLst>
            <a:ext uri="{FF2B5EF4-FFF2-40B4-BE49-F238E27FC236}">
              <a16:creationId xmlns:a16="http://schemas.microsoft.com/office/drawing/2014/main" id="{6460B70C-9ACE-4191-B5AE-47CE92144F0B}"/>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C0EBDCC7-24C5-454C-8534-3A286B7A635E}"/>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568A9AA8-1741-43F8-9F24-08614E041A7B}"/>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86D98279-6377-4EC0-88BD-A68C451B53E1}"/>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CF8A3D4B-CF59-424E-8DE0-1C12E80A3CE6}"/>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44680D69-724B-4674-9B4C-5E67515E9B1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6AC30067-C16C-4684-BF6E-9097BC6C4278}"/>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603DB4C4-6B92-4B41-8A54-8FBF59C2CA36}"/>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61A8F186-F1E7-4A3E-B609-2614E7E02224}"/>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F43EA18E-97A7-4B7A-BD19-602E622AFC34}"/>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CFFE914B-C664-4542-8B96-D875CB0AA43A}"/>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E2F43F5D-E127-4BB8-B07D-46CCB4850A14}"/>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自立支援給付費、医療費や施設型給付費等は増加しているものの、臨時福祉給付金の終了や児童手当が減少したこと等により経常収支比率は０．１ポイント改善している。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しかしながら、社会保障関係経費は年々増加傾向にあり、今後も増加していくことが予想されるため、財政を圧迫することがないようその推移を注視していく。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F19F7CF-73B3-4CD1-A69A-6A2A6D1D794F}"/>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C78D6975-3B74-4110-8488-B9138A76574C}"/>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FFDDEAD2-AB6E-4D6D-A04F-5B43596378B6}"/>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5FB95A65-E76D-4634-B0FA-A1177B4AACED}"/>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CF7D7C50-C550-49C1-8F20-0E82A2F80702}"/>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6F3B09EC-AA70-443C-BC9C-A8FCCC8EBF6E}"/>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E9C11D4E-8826-42DD-B9AD-FA2D01348691}"/>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BEB27CCC-C62F-498A-A945-AF2A61D8A4E3}"/>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524FD234-5098-4758-ABAD-8596455312D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60C44DDD-931E-4B97-9A62-7D059937B294}"/>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48A4BFB1-371C-47CA-9AF1-F420950054A1}"/>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46006472-801D-4D03-AAC8-87385B5CD50D}"/>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D4FBA521-5C1A-4515-8E7E-36C26C39C2B7}"/>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295E65B6-1CA1-4D28-9B18-77D98EF8B21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E858BDB8-40B0-4C1E-807F-79A2670201EF}"/>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819DDAB-9BB2-4E95-920A-57CED782843F}"/>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795196FA-FC53-4CF8-8B80-01D8088BAF8F}"/>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EBF6A3C2-89D8-4D41-BF40-C9502B67056D}"/>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1B0EAB97-F116-49F7-98D1-1D38A7DEB5D4}"/>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7FCF7B9E-102F-4254-8F66-A8595EB9B419}"/>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E1A53C6-B194-4B26-805A-73F74256380B}"/>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101600</xdr:rowOff>
    </xdr:from>
    <xdr:to>
      <xdr:col>24</xdr:col>
      <xdr:colOff>25400</xdr:colOff>
      <xdr:row>58</xdr:row>
      <xdr:rowOff>114300</xdr:rowOff>
    </xdr:to>
    <xdr:cxnSp macro="">
      <xdr:nvCxnSpPr>
        <xdr:cNvPr id="186" name="直線コネクタ 185">
          <a:extLst>
            <a:ext uri="{FF2B5EF4-FFF2-40B4-BE49-F238E27FC236}">
              <a16:creationId xmlns:a16="http://schemas.microsoft.com/office/drawing/2014/main" id="{2BF8AC1A-4E79-42AB-84FC-E195EB86B9AD}"/>
            </a:ext>
          </a:extLst>
        </xdr:cNvPr>
        <xdr:cNvCxnSpPr/>
      </xdr:nvCxnSpPr>
      <xdr:spPr>
        <a:xfrm flipV="1">
          <a:off x="3987800" y="10045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a:extLst>
            <a:ext uri="{FF2B5EF4-FFF2-40B4-BE49-F238E27FC236}">
              <a16:creationId xmlns:a16="http://schemas.microsoft.com/office/drawing/2014/main" id="{A4DDC0C0-803F-45D3-A4A6-62E27446750A}"/>
            </a:ext>
          </a:extLst>
        </xdr:cNvPr>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6BE875F8-8B30-4DCB-93B3-83CD5696BFDA}"/>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58</xdr:row>
      <xdr:rowOff>114300</xdr:rowOff>
    </xdr:to>
    <xdr:cxnSp macro="">
      <xdr:nvCxnSpPr>
        <xdr:cNvPr id="189" name="直線コネクタ 188">
          <a:extLst>
            <a:ext uri="{FF2B5EF4-FFF2-40B4-BE49-F238E27FC236}">
              <a16:creationId xmlns:a16="http://schemas.microsoft.com/office/drawing/2014/main" id="{9BD46790-C6D5-4070-903B-45AD8CAC9F91}"/>
            </a:ext>
          </a:extLst>
        </xdr:cNvPr>
        <xdr:cNvCxnSpPr/>
      </xdr:nvCxnSpPr>
      <xdr:spPr>
        <a:xfrm>
          <a:off x="3098800" y="1002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60E6CCA8-FA79-4ED9-A251-A0256F96D776}"/>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a:extLst>
            <a:ext uri="{FF2B5EF4-FFF2-40B4-BE49-F238E27FC236}">
              <a16:creationId xmlns:a16="http://schemas.microsoft.com/office/drawing/2014/main" id="{F6F4E7DF-45C0-4088-BDB2-5590209C46E8}"/>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76200</xdr:rowOff>
    </xdr:to>
    <xdr:cxnSp macro="">
      <xdr:nvCxnSpPr>
        <xdr:cNvPr id="192" name="直線コネクタ 191">
          <a:extLst>
            <a:ext uri="{FF2B5EF4-FFF2-40B4-BE49-F238E27FC236}">
              <a16:creationId xmlns:a16="http://schemas.microsoft.com/office/drawing/2014/main" id="{DDCA9635-0C57-460E-B6B7-4F1F1EE37459}"/>
            </a:ext>
          </a:extLst>
        </xdr:cNvPr>
        <xdr:cNvCxnSpPr/>
      </xdr:nvCxnSpPr>
      <xdr:spPr>
        <a:xfrm>
          <a:off x="2209800" y="9842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AB675F70-B0F6-4C44-BFB7-5C6A7489E8C1}"/>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321A5B92-8816-49BA-9850-42AA60009996}"/>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57</xdr:row>
      <xdr:rowOff>69850</xdr:rowOff>
    </xdr:to>
    <xdr:cxnSp macro="">
      <xdr:nvCxnSpPr>
        <xdr:cNvPr id="195" name="直線コネクタ 194">
          <a:extLst>
            <a:ext uri="{FF2B5EF4-FFF2-40B4-BE49-F238E27FC236}">
              <a16:creationId xmlns:a16="http://schemas.microsoft.com/office/drawing/2014/main" id="{94A4C907-AAF8-4F63-BADF-30ED5A55F7DD}"/>
            </a:ext>
          </a:extLst>
        </xdr:cNvPr>
        <xdr:cNvCxnSpPr/>
      </xdr:nvCxnSpPr>
      <xdr:spPr>
        <a:xfrm>
          <a:off x="1320800" y="9652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62BFE06B-3EAC-4BEC-AFAB-6B24BAE0F94F}"/>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a:extLst>
            <a:ext uri="{FF2B5EF4-FFF2-40B4-BE49-F238E27FC236}">
              <a16:creationId xmlns:a16="http://schemas.microsoft.com/office/drawing/2014/main" id="{43340ADA-7BBC-44F4-B45D-6A2C121A8E6F}"/>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87EB3618-E7C1-4F51-9A98-E0C019E4D833}"/>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a:extLst>
            <a:ext uri="{FF2B5EF4-FFF2-40B4-BE49-F238E27FC236}">
              <a16:creationId xmlns:a16="http://schemas.microsoft.com/office/drawing/2014/main" id="{90C6BD7B-C243-4845-90FF-7308C9EE7CE2}"/>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13740B89-3A28-483B-B19E-0DA47A0E43C5}"/>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DDC1C98C-A8A6-4EF1-9C49-4AB84E18D7AE}"/>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5833A04B-2065-41DE-9D6B-38371BFF69EB}"/>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65D3B025-EE8C-437C-B346-1A67FD5C26C6}"/>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1E1FCF96-E55C-4E07-9543-8AB48E020075}"/>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50800</xdr:rowOff>
    </xdr:from>
    <xdr:to>
      <xdr:col>24</xdr:col>
      <xdr:colOff>76200</xdr:colOff>
      <xdr:row>58</xdr:row>
      <xdr:rowOff>152400</xdr:rowOff>
    </xdr:to>
    <xdr:sp macro="" textlink="">
      <xdr:nvSpPr>
        <xdr:cNvPr id="205" name="楕円 204">
          <a:extLst>
            <a:ext uri="{FF2B5EF4-FFF2-40B4-BE49-F238E27FC236}">
              <a16:creationId xmlns:a16="http://schemas.microsoft.com/office/drawing/2014/main" id="{10690C24-8A5D-4AAE-9A99-A97AF3792B64}"/>
            </a:ext>
          </a:extLst>
        </xdr:cNvPr>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22877</xdr:rowOff>
    </xdr:from>
    <xdr:ext cx="762000" cy="259045"/>
    <xdr:sp macro="" textlink="">
      <xdr:nvSpPr>
        <xdr:cNvPr id="206" name="扶助費該当値テキスト">
          <a:extLst>
            <a:ext uri="{FF2B5EF4-FFF2-40B4-BE49-F238E27FC236}">
              <a16:creationId xmlns:a16="http://schemas.microsoft.com/office/drawing/2014/main" id="{B0122A89-4D56-46E0-83A3-769B2B9565C7}"/>
            </a:ext>
          </a:extLst>
        </xdr:cNvPr>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63500</xdr:rowOff>
    </xdr:from>
    <xdr:to>
      <xdr:col>20</xdr:col>
      <xdr:colOff>38100</xdr:colOff>
      <xdr:row>58</xdr:row>
      <xdr:rowOff>165100</xdr:rowOff>
    </xdr:to>
    <xdr:sp macro="" textlink="">
      <xdr:nvSpPr>
        <xdr:cNvPr id="207" name="楕円 206">
          <a:extLst>
            <a:ext uri="{FF2B5EF4-FFF2-40B4-BE49-F238E27FC236}">
              <a16:creationId xmlns:a16="http://schemas.microsoft.com/office/drawing/2014/main" id="{0B02DC2A-B6A4-4BCF-A864-698766115789}"/>
            </a:ext>
          </a:extLst>
        </xdr:cNvPr>
        <xdr:cNvSpPr/>
      </xdr:nvSpPr>
      <xdr:spPr>
        <a:xfrm>
          <a:off x="3937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149877</xdr:rowOff>
    </xdr:from>
    <xdr:ext cx="736600" cy="259045"/>
    <xdr:sp macro="" textlink="">
      <xdr:nvSpPr>
        <xdr:cNvPr id="208" name="テキスト ボックス 207">
          <a:extLst>
            <a:ext uri="{FF2B5EF4-FFF2-40B4-BE49-F238E27FC236}">
              <a16:creationId xmlns:a16="http://schemas.microsoft.com/office/drawing/2014/main" id="{7CFCC6F3-FDD7-4F1B-B934-CE049456563A}"/>
            </a:ext>
          </a:extLst>
        </xdr:cNvPr>
        <xdr:cNvSpPr txBox="1"/>
      </xdr:nvSpPr>
      <xdr:spPr>
        <a:xfrm>
          <a:off x="3606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25400</xdr:rowOff>
    </xdr:from>
    <xdr:to>
      <xdr:col>15</xdr:col>
      <xdr:colOff>149225</xdr:colOff>
      <xdr:row>58</xdr:row>
      <xdr:rowOff>127000</xdr:rowOff>
    </xdr:to>
    <xdr:sp macro="" textlink="">
      <xdr:nvSpPr>
        <xdr:cNvPr id="209" name="楕円 208">
          <a:extLst>
            <a:ext uri="{FF2B5EF4-FFF2-40B4-BE49-F238E27FC236}">
              <a16:creationId xmlns:a16="http://schemas.microsoft.com/office/drawing/2014/main" id="{DF075522-9507-4A3A-A1A1-849050569FAF}"/>
            </a:ext>
          </a:extLst>
        </xdr:cNvPr>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macro="" textlink="">
      <xdr:nvSpPr>
        <xdr:cNvPr id="210" name="テキスト ボックス 209">
          <a:extLst>
            <a:ext uri="{FF2B5EF4-FFF2-40B4-BE49-F238E27FC236}">
              <a16:creationId xmlns:a16="http://schemas.microsoft.com/office/drawing/2014/main" id="{FCEA44DB-DF02-41BB-BAEE-7BD037850FA9}"/>
            </a:ext>
          </a:extLst>
        </xdr:cNvPr>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1" name="楕円 210">
          <a:extLst>
            <a:ext uri="{FF2B5EF4-FFF2-40B4-BE49-F238E27FC236}">
              <a16:creationId xmlns:a16="http://schemas.microsoft.com/office/drawing/2014/main" id="{1A64EAF4-F6AE-436E-BF94-50C9D78D44BB}"/>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9F57E9FB-EAD2-4CC4-901E-ED4AF968BD38}"/>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3" name="楕円 212">
          <a:extLst>
            <a:ext uri="{FF2B5EF4-FFF2-40B4-BE49-F238E27FC236}">
              <a16:creationId xmlns:a16="http://schemas.microsoft.com/office/drawing/2014/main" id="{AB62C7FF-3D15-4112-BCAF-86A30381CC2F}"/>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4" name="テキスト ボックス 213">
          <a:extLst>
            <a:ext uri="{FF2B5EF4-FFF2-40B4-BE49-F238E27FC236}">
              <a16:creationId xmlns:a16="http://schemas.microsoft.com/office/drawing/2014/main" id="{546A0029-B873-4B06-AF45-E69C9D0E06FC}"/>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DCCD051F-4A7F-49F0-ABEE-2AD62F7781DC}"/>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9D8C732B-4958-40EA-AD97-8A4FF89E3DF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F3C01733-76B6-43C8-A91B-F3A7F6FB8094}"/>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38482D13-D8BE-4FCE-87FF-85DB5CB5EB82}"/>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A438EC5C-F5E6-4AE9-BEBF-506252F8FE1A}"/>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6DF71C14-35C2-42AE-9BBC-B6561923EC04}"/>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5CA4AF12-1CEC-49F9-8EE1-9B8C39DBF11D}"/>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43A95AFB-7643-4D17-BD3C-1C773C9F2E84}"/>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8E865725-6C69-4DA8-B817-76EB0FBFAA53}"/>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B75F6105-A47A-415D-8235-E82AC261A38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36B90335-21FE-48A5-B63B-BC62F56F922A}"/>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後期高齢者医療特別会計への繰出金が減少したこと等により、昨年度より０．２ポイント改善した。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国民健康保険や後期高齢者医療の特別会計への繰出金等、社会保障に係る経費は年々増加しており、今後も高齢化の進展によりこの傾向は続くことが見込まれる。介護予防等町民の健康づくりを推進し、経費縮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D71922F1-F273-4BDA-A5AC-950223B99429}"/>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6423FD5B-592E-49D7-AE27-6538C5CDEBFA}"/>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B3A7C358-4E6B-435C-888C-DA5017790915}"/>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11657F52-7CF0-482F-BA3E-2A68D1E07AB5}"/>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8D9B273C-4966-487E-B92A-ECB44D212093}"/>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5B591E-8507-4454-972F-7CEEEBD20A1F}"/>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5B726209-7334-4346-9EF4-3511919A9C1C}"/>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BA5B3D14-5E4C-4366-ACE7-C516BA806BB6}"/>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DD800E1C-A6C5-4D9E-9703-B55854F56E7D}"/>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43211C2C-F7D9-4E82-9BBA-900E96519D04}"/>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273223D3-DE5F-4F55-8EFC-E4BC73288E35}"/>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1FBDE76-97BE-4048-80F9-08B92B91D6D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70603C2B-EAB4-4786-843A-8999F98DE80A}"/>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C9291E7F-07F4-4136-BC84-AD0660F479A7}"/>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88E536F8-5A70-4A35-89BA-313316A3A5D6}"/>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C830EF34-A7CA-4791-9746-EF5531012DDB}"/>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9DBC4C97-2038-4351-B9CE-89E6A967EE7D}"/>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6DB348CD-7D9F-4B2A-8B5C-25627B69A406}"/>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84CDA358-12C2-4D06-A477-D746DCDC0D1C}"/>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C1C7E374-D5DE-476F-A969-ED25CFBC3039}"/>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9AA049FA-DD25-42AE-8524-03F44EFC3DFD}"/>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8593A4A7-074A-45D0-B632-D1AE32640CB6}"/>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C0F7E804-8FA6-4488-8E9E-659463F6513E}"/>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DCEE167F-A83E-4B52-A93F-C40271A1D459}"/>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E9996744-DDC6-4E47-A65C-37A0C685762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41275</xdr:rowOff>
    </xdr:from>
    <xdr:to>
      <xdr:col>82</xdr:col>
      <xdr:colOff>107950</xdr:colOff>
      <xdr:row>56</xdr:row>
      <xdr:rowOff>60325</xdr:rowOff>
    </xdr:to>
    <xdr:cxnSp macro="">
      <xdr:nvCxnSpPr>
        <xdr:cNvPr id="251" name="直線コネクタ 250">
          <a:extLst>
            <a:ext uri="{FF2B5EF4-FFF2-40B4-BE49-F238E27FC236}">
              <a16:creationId xmlns:a16="http://schemas.microsoft.com/office/drawing/2014/main" id="{438AAD93-CD12-47D4-90AE-907E805E01C9}"/>
            </a:ext>
          </a:extLst>
        </xdr:cNvPr>
        <xdr:cNvCxnSpPr/>
      </xdr:nvCxnSpPr>
      <xdr:spPr>
        <a:xfrm flipV="1">
          <a:off x="15671800" y="96424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a:extLst>
            <a:ext uri="{FF2B5EF4-FFF2-40B4-BE49-F238E27FC236}">
              <a16:creationId xmlns:a16="http://schemas.microsoft.com/office/drawing/2014/main" id="{DA78BE74-44E6-4F9C-AFEE-58B696618F07}"/>
            </a:ext>
          </a:extLst>
        </xdr:cNvPr>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E622D8C7-971B-42B7-94FD-6A93BAB093D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31750</xdr:rowOff>
    </xdr:from>
    <xdr:to>
      <xdr:col>78</xdr:col>
      <xdr:colOff>69850</xdr:colOff>
      <xdr:row>56</xdr:row>
      <xdr:rowOff>60325</xdr:rowOff>
    </xdr:to>
    <xdr:cxnSp macro="">
      <xdr:nvCxnSpPr>
        <xdr:cNvPr id="254" name="直線コネクタ 253">
          <a:extLst>
            <a:ext uri="{FF2B5EF4-FFF2-40B4-BE49-F238E27FC236}">
              <a16:creationId xmlns:a16="http://schemas.microsoft.com/office/drawing/2014/main" id="{AE162DC6-7FD9-4F10-8E2D-106E8E49E65B}"/>
            </a:ext>
          </a:extLst>
        </xdr:cNvPr>
        <xdr:cNvCxnSpPr/>
      </xdr:nvCxnSpPr>
      <xdr:spPr>
        <a:xfrm>
          <a:off x="14782800" y="9632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A742E1B8-1E88-42A4-98CE-D0F66D5F070B}"/>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a:extLst>
            <a:ext uri="{FF2B5EF4-FFF2-40B4-BE49-F238E27FC236}">
              <a16:creationId xmlns:a16="http://schemas.microsoft.com/office/drawing/2014/main" id="{C723233B-C133-44CC-B483-0D26464C7F63}"/>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136525</xdr:rowOff>
    </xdr:from>
    <xdr:to>
      <xdr:col>73</xdr:col>
      <xdr:colOff>180975</xdr:colOff>
      <xdr:row>56</xdr:row>
      <xdr:rowOff>31750</xdr:rowOff>
    </xdr:to>
    <xdr:cxnSp macro="">
      <xdr:nvCxnSpPr>
        <xdr:cNvPr id="257" name="直線コネクタ 256">
          <a:extLst>
            <a:ext uri="{FF2B5EF4-FFF2-40B4-BE49-F238E27FC236}">
              <a16:creationId xmlns:a16="http://schemas.microsoft.com/office/drawing/2014/main" id="{5AC2A243-2C2D-4F03-B43F-5D7401018EE7}"/>
            </a:ext>
          </a:extLst>
        </xdr:cNvPr>
        <xdr:cNvCxnSpPr/>
      </xdr:nvCxnSpPr>
      <xdr:spPr>
        <a:xfrm>
          <a:off x="13893800" y="95662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4DF4E53E-DF3D-43E0-95BE-89CC6981976F}"/>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a:extLst>
            <a:ext uri="{FF2B5EF4-FFF2-40B4-BE49-F238E27FC236}">
              <a16:creationId xmlns:a16="http://schemas.microsoft.com/office/drawing/2014/main" id="{6C5672A9-E922-47E9-BB5E-5FD84C79CD90}"/>
            </a:ext>
          </a:extLst>
        </xdr:cNvPr>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136525</xdr:rowOff>
    </xdr:from>
    <xdr:to>
      <xdr:col>69</xdr:col>
      <xdr:colOff>92075</xdr:colOff>
      <xdr:row>55</xdr:row>
      <xdr:rowOff>136525</xdr:rowOff>
    </xdr:to>
    <xdr:cxnSp macro="">
      <xdr:nvCxnSpPr>
        <xdr:cNvPr id="260" name="直線コネクタ 259">
          <a:extLst>
            <a:ext uri="{FF2B5EF4-FFF2-40B4-BE49-F238E27FC236}">
              <a16:creationId xmlns:a16="http://schemas.microsoft.com/office/drawing/2014/main" id="{609CEA3A-9A74-4C0C-BF92-D9BD70BEF549}"/>
            </a:ext>
          </a:extLst>
        </xdr:cNvPr>
        <xdr:cNvCxnSpPr/>
      </xdr:nvCxnSpPr>
      <xdr:spPr>
        <a:xfrm>
          <a:off x="13004800" y="9566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D0E71EF9-27FC-4720-A116-7EF3935862D6}"/>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a:extLst>
            <a:ext uri="{FF2B5EF4-FFF2-40B4-BE49-F238E27FC236}">
              <a16:creationId xmlns:a16="http://schemas.microsoft.com/office/drawing/2014/main" id="{F2A0EA19-C79B-4516-87F5-69DAE174E850}"/>
            </a:ext>
          </a:extLst>
        </xdr:cNvPr>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35E85361-741E-4898-8B83-32A76D3744F9}"/>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a:extLst>
            <a:ext uri="{FF2B5EF4-FFF2-40B4-BE49-F238E27FC236}">
              <a16:creationId xmlns:a16="http://schemas.microsoft.com/office/drawing/2014/main" id="{E223D042-3C5C-4AFC-8135-9C640FF3D3BF}"/>
            </a:ext>
          </a:extLst>
        </xdr:cNvPr>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DC763B06-E442-4988-A6F6-90E9CCF95DFE}"/>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FF80E36-0F70-4998-A486-4D50216083C5}"/>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75C320BA-C969-4F14-9DAE-5D1B87C5B0FB}"/>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CF904D4C-52EE-48AC-B67A-BFDC58B0B2AE}"/>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35CF2C6F-9C39-4836-9746-E02D4A39BD5A}"/>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161925</xdr:rowOff>
    </xdr:from>
    <xdr:to>
      <xdr:col>82</xdr:col>
      <xdr:colOff>158750</xdr:colOff>
      <xdr:row>56</xdr:row>
      <xdr:rowOff>92075</xdr:rowOff>
    </xdr:to>
    <xdr:sp macro="" textlink="">
      <xdr:nvSpPr>
        <xdr:cNvPr id="270" name="楕円 269">
          <a:extLst>
            <a:ext uri="{FF2B5EF4-FFF2-40B4-BE49-F238E27FC236}">
              <a16:creationId xmlns:a16="http://schemas.microsoft.com/office/drawing/2014/main" id="{E910F7F4-9BCF-4639-847C-3F0101BF7C55}"/>
            </a:ext>
          </a:extLst>
        </xdr:cNvPr>
        <xdr:cNvSpPr/>
      </xdr:nvSpPr>
      <xdr:spPr>
        <a:xfrm>
          <a:off x="164592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7002</xdr:rowOff>
    </xdr:from>
    <xdr:ext cx="762000" cy="259045"/>
    <xdr:sp macro="" textlink="">
      <xdr:nvSpPr>
        <xdr:cNvPr id="271" name="その他該当値テキスト">
          <a:extLst>
            <a:ext uri="{FF2B5EF4-FFF2-40B4-BE49-F238E27FC236}">
              <a16:creationId xmlns:a16="http://schemas.microsoft.com/office/drawing/2014/main" id="{A4559024-BA0F-48B2-B7B0-4A53EC8024E4}"/>
            </a:ext>
          </a:extLst>
        </xdr:cNvPr>
        <xdr:cNvSpPr txBox="1"/>
      </xdr:nvSpPr>
      <xdr:spPr>
        <a:xfrm>
          <a:off x="165989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xdr:rowOff>
    </xdr:from>
    <xdr:to>
      <xdr:col>78</xdr:col>
      <xdr:colOff>120650</xdr:colOff>
      <xdr:row>56</xdr:row>
      <xdr:rowOff>111125</xdr:rowOff>
    </xdr:to>
    <xdr:sp macro="" textlink="">
      <xdr:nvSpPr>
        <xdr:cNvPr id="272" name="楕円 271">
          <a:extLst>
            <a:ext uri="{FF2B5EF4-FFF2-40B4-BE49-F238E27FC236}">
              <a16:creationId xmlns:a16="http://schemas.microsoft.com/office/drawing/2014/main" id="{CACFB932-EFFF-4DD7-AC1A-F926FB362933}"/>
            </a:ext>
          </a:extLst>
        </xdr:cNvPr>
        <xdr:cNvSpPr/>
      </xdr:nvSpPr>
      <xdr:spPr>
        <a:xfrm>
          <a:off x="15621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121302</xdr:rowOff>
    </xdr:from>
    <xdr:ext cx="736600" cy="259045"/>
    <xdr:sp macro="" textlink="">
      <xdr:nvSpPr>
        <xdr:cNvPr id="273" name="テキスト ボックス 272">
          <a:extLst>
            <a:ext uri="{FF2B5EF4-FFF2-40B4-BE49-F238E27FC236}">
              <a16:creationId xmlns:a16="http://schemas.microsoft.com/office/drawing/2014/main" id="{285C8AA8-1C75-4A36-A147-04FA405A0E55}"/>
            </a:ext>
          </a:extLst>
        </xdr:cNvPr>
        <xdr:cNvSpPr txBox="1"/>
      </xdr:nvSpPr>
      <xdr:spPr>
        <a:xfrm>
          <a:off x="15290800" y="937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152400</xdr:rowOff>
    </xdr:from>
    <xdr:to>
      <xdr:col>74</xdr:col>
      <xdr:colOff>31750</xdr:colOff>
      <xdr:row>56</xdr:row>
      <xdr:rowOff>82550</xdr:rowOff>
    </xdr:to>
    <xdr:sp macro="" textlink="">
      <xdr:nvSpPr>
        <xdr:cNvPr id="274" name="楕円 273">
          <a:extLst>
            <a:ext uri="{FF2B5EF4-FFF2-40B4-BE49-F238E27FC236}">
              <a16:creationId xmlns:a16="http://schemas.microsoft.com/office/drawing/2014/main" id="{9C0D85BE-53E5-4B1B-87AC-722385F78971}"/>
            </a:ext>
          </a:extLst>
        </xdr:cNvPr>
        <xdr:cNvSpPr/>
      </xdr:nvSpPr>
      <xdr:spPr>
        <a:xfrm>
          <a:off x="14732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92727</xdr:rowOff>
    </xdr:from>
    <xdr:ext cx="762000" cy="259045"/>
    <xdr:sp macro="" textlink="">
      <xdr:nvSpPr>
        <xdr:cNvPr id="275" name="テキスト ボックス 274">
          <a:extLst>
            <a:ext uri="{FF2B5EF4-FFF2-40B4-BE49-F238E27FC236}">
              <a16:creationId xmlns:a16="http://schemas.microsoft.com/office/drawing/2014/main" id="{739ED371-4322-4DAC-8B29-4EFE364CA17D}"/>
            </a:ext>
          </a:extLst>
        </xdr:cNvPr>
        <xdr:cNvSpPr txBox="1"/>
      </xdr:nvSpPr>
      <xdr:spPr>
        <a:xfrm>
          <a:off x="14401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85725</xdr:rowOff>
    </xdr:from>
    <xdr:to>
      <xdr:col>69</xdr:col>
      <xdr:colOff>142875</xdr:colOff>
      <xdr:row>56</xdr:row>
      <xdr:rowOff>15875</xdr:rowOff>
    </xdr:to>
    <xdr:sp macro="" textlink="">
      <xdr:nvSpPr>
        <xdr:cNvPr id="276" name="楕円 275">
          <a:extLst>
            <a:ext uri="{FF2B5EF4-FFF2-40B4-BE49-F238E27FC236}">
              <a16:creationId xmlns:a16="http://schemas.microsoft.com/office/drawing/2014/main" id="{2AFAA404-12BB-4D0C-AC74-D44ECF65466D}"/>
            </a:ext>
          </a:extLst>
        </xdr:cNvPr>
        <xdr:cNvSpPr/>
      </xdr:nvSpPr>
      <xdr:spPr>
        <a:xfrm>
          <a:off x="13843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26052</xdr:rowOff>
    </xdr:from>
    <xdr:ext cx="762000" cy="259045"/>
    <xdr:sp macro="" textlink="">
      <xdr:nvSpPr>
        <xdr:cNvPr id="277" name="テキスト ボックス 276">
          <a:extLst>
            <a:ext uri="{FF2B5EF4-FFF2-40B4-BE49-F238E27FC236}">
              <a16:creationId xmlns:a16="http://schemas.microsoft.com/office/drawing/2014/main" id="{66790710-FAB4-4D32-A9E7-3146EB0422DB}"/>
            </a:ext>
          </a:extLst>
        </xdr:cNvPr>
        <xdr:cNvSpPr txBox="1"/>
      </xdr:nvSpPr>
      <xdr:spPr>
        <a:xfrm>
          <a:off x="13512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85725</xdr:rowOff>
    </xdr:from>
    <xdr:to>
      <xdr:col>65</xdr:col>
      <xdr:colOff>53975</xdr:colOff>
      <xdr:row>56</xdr:row>
      <xdr:rowOff>15875</xdr:rowOff>
    </xdr:to>
    <xdr:sp macro="" textlink="">
      <xdr:nvSpPr>
        <xdr:cNvPr id="278" name="楕円 277">
          <a:extLst>
            <a:ext uri="{FF2B5EF4-FFF2-40B4-BE49-F238E27FC236}">
              <a16:creationId xmlns:a16="http://schemas.microsoft.com/office/drawing/2014/main" id="{FF064037-9C00-4C41-A0AB-B6E5D5F0425D}"/>
            </a:ext>
          </a:extLst>
        </xdr:cNvPr>
        <xdr:cNvSpPr/>
      </xdr:nvSpPr>
      <xdr:spPr>
        <a:xfrm>
          <a:off x="12954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26052</xdr:rowOff>
    </xdr:from>
    <xdr:ext cx="762000" cy="259045"/>
    <xdr:sp macro="" textlink="">
      <xdr:nvSpPr>
        <xdr:cNvPr id="279" name="テキスト ボックス 278">
          <a:extLst>
            <a:ext uri="{FF2B5EF4-FFF2-40B4-BE49-F238E27FC236}">
              <a16:creationId xmlns:a16="http://schemas.microsoft.com/office/drawing/2014/main" id="{03BDD840-A7B3-434F-8BEE-F3E2DFAC6AA5}"/>
            </a:ext>
          </a:extLst>
        </xdr:cNvPr>
        <xdr:cNvSpPr txBox="1"/>
      </xdr:nvSpPr>
      <xdr:spPr>
        <a:xfrm>
          <a:off x="12623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6F6685CA-E32C-44F7-B279-C3C2EF270BB7}"/>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D6C0D559-8EFB-4A0B-9CC1-DB4A00B3DA54}"/>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1355FCB2-35B2-40F3-97DD-7F2F336E3537}"/>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E99BC06B-822E-4A46-9DF0-CA521046D312}"/>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BAA831BA-EF85-4024-A80A-5970ECEFD14D}"/>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FCFBC72E-6C8A-43A3-ACF0-8E52668678BE}"/>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34E83537-C6B7-4C2C-9884-80404A67A8E5}"/>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14DA5B94-3B39-47C7-BE58-60CE635475AA}"/>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2C9BAD35-19F5-4DA7-865A-5E69B25B2C88}"/>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F0E6F308-85F2-42A3-88B8-0879098A091D}"/>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766DF99F-4491-4BA1-BD14-BFF87743413F}"/>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への負担金が増加したこと等により、経常収支比率は０．４ポイント悪化した。今後もごみ処理施設に係る負担金の公債費相当分の補助金や広域行政に係る負担金、下水道事業会計への補助金等により、補助金は比較的高い水準で推移していくことが予想さ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1EC078D5-C3AA-4CB4-B539-698830A0C08B}"/>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55FF2636-5777-4623-AC52-3B2C3B18C5D4}"/>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D1E5CAAB-C169-4A39-9A7E-73CCB7AAFD3F}"/>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AA14235D-1436-45AA-942F-1EFE7970F406}"/>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739A229D-8D61-4E15-AFE4-0231E9E7B1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360587A0-48ED-4BAD-A9B0-3905A592FC23}"/>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793C41CA-D12E-4CE5-894E-F31AF1690C9A}"/>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93E0F5D3-BBCB-4EFF-81E1-1D50E0A53ABB}"/>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36711A5D-00D2-40B4-BD5E-2B4E6A3B94A8}"/>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8B86860A-DCC5-4159-AB7A-9FC002FDA7F9}"/>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9F808BA4-2583-49EB-BC29-14E2B1577247}"/>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E09086F8-BB40-4F78-9116-2AA7581C674F}"/>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EE76815E-DEEF-4E7F-8CDF-D260BE9A452D}"/>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EB97057C-852D-404B-B78A-B55C1CD04EE7}"/>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9248D2F7-C1DF-4E8F-B1F1-068DD841DAC8}"/>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64FC614E-C233-4C0B-A95E-58EF06FFD4C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54F1E01B-E84D-47F1-A1DB-1C86B9D08CE8}"/>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3D14BA9F-3F65-4DA8-A521-AE262928EFA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101854</xdr:rowOff>
    </xdr:to>
    <xdr:cxnSp macro="">
      <xdr:nvCxnSpPr>
        <xdr:cNvPr id="309" name="直線コネクタ 308">
          <a:extLst>
            <a:ext uri="{FF2B5EF4-FFF2-40B4-BE49-F238E27FC236}">
              <a16:creationId xmlns:a16="http://schemas.microsoft.com/office/drawing/2014/main" id="{22729607-FD5A-46AA-8738-9FFD6825E2FB}"/>
            </a:ext>
          </a:extLst>
        </xdr:cNvPr>
        <xdr:cNvCxnSpPr/>
      </xdr:nvCxnSpPr>
      <xdr:spPr>
        <a:xfrm>
          <a:off x="15671800" y="64272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a:extLst>
            <a:ext uri="{FF2B5EF4-FFF2-40B4-BE49-F238E27FC236}">
              <a16:creationId xmlns:a16="http://schemas.microsoft.com/office/drawing/2014/main" id="{C904A843-5DDB-470E-BBEB-7EA6465CF136}"/>
            </a:ext>
          </a:extLst>
        </xdr:cNvPr>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76FA9C-F5EB-4303-9C4D-BC9B65BA12BD}"/>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106426</xdr:rowOff>
    </xdr:to>
    <xdr:cxnSp macro="">
      <xdr:nvCxnSpPr>
        <xdr:cNvPr id="312" name="直線コネクタ 311">
          <a:extLst>
            <a:ext uri="{FF2B5EF4-FFF2-40B4-BE49-F238E27FC236}">
              <a16:creationId xmlns:a16="http://schemas.microsoft.com/office/drawing/2014/main" id="{034C0931-55F3-4D4F-B9AC-26908D0F79DB}"/>
            </a:ext>
          </a:extLst>
        </xdr:cNvPr>
        <xdr:cNvCxnSpPr/>
      </xdr:nvCxnSpPr>
      <xdr:spPr>
        <a:xfrm flipV="1">
          <a:off x="14782800" y="64272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F2103040-97AD-4454-9034-56C1C01B1D38}"/>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B02BA741-C685-4ED4-B478-10CC9F2FB27C}"/>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110998</xdr:rowOff>
    </xdr:to>
    <xdr:cxnSp macro="">
      <xdr:nvCxnSpPr>
        <xdr:cNvPr id="315" name="直線コネクタ 314">
          <a:extLst>
            <a:ext uri="{FF2B5EF4-FFF2-40B4-BE49-F238E27FC236}">
              <a16:creationId xmlns:a16="http://schemas.microsoft.com/office/drawing/2014/main" id="{892EB62D-7DEF-4F46-92A0-67ADF8A5A2E4}"/>
            </a:ext>
          </a:extLst>
        </xdr:cNvPr>
        <xdr:cNvCxnSpPr/>
      </xdr:nvCxnSpPr>
      <xdr:spPr>
        <a:xfrm flipV="1">
          <a:off x="13893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B9DB76B1-4FC9-4C40-AABB-974CF762CCB4}"/>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a:extLst>
            <a:ext uri="{FF2B5EF4-FFF2-40B4-BE49-F238E27FC236}">
              <a16:creationId xmlns:a16="http://schemas.microsoft.com/office/drawing/2014/main" id="{4782F2DF-FA40-4A7F-A403-D0905B016CBB}"/>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110998</xdr:rowOff>
    </xdr:to>
    <xdr:cxnSp macro="">
      <xdr:nvCxnSpPr>
        <xdr:cNvPr id="318" name="直線コネクタ 317">
          <a:extLst>
            <a:ext uri="{FF2B5EF4-FFF2-40B4-BE49-F238E27FC236}">
              <a16:creationId xmlns:a16="http://schemas.microsoft.com/office/drawing/2014/main" id="{39DB4BE4-0F90-418C-AD49-6A170EF7948E}"/>
            </a:ext>
          </a:extLst>
        </xdr:cNvPr>
        <xdr:cNvCxnSpPr/>
      </xdr:nvCxnSpPr>
      <xdr:spPr>
        <a:xfrm>
          <a:off x="13004800" y="6445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73291617-0EA8-47FC-9CDE-79DEBD0545D3}"/>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DBAFBD5B-FF3A-4BA3-B447-4253BA384A3F}"/>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41284208-9E9B-4A91-A3D3-7DC3746023DB}"/>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a:extLst>
            <a:ext uri="{FF2B5EF4-FFF2-40B4-BE49-F238E27FC236}">
              <a16:creationId xmlns:a16="http://schemas.microsoft.com/office/drawing/2014/main" id="{D7C3DE05-589B-4409-86A2-55A8F4F7339B}"/>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C79DC4A8-7623-45B4-B5BE-75BBE0770B23}"/>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3EEBC11B-7931-45A7-9FC8-6D4FC0586197}"/>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C8C599A0-44C4-468C-80A5-F592096E1271}"/>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9904EAE4-FD4F-4E8A-9478-080DC1419F28}"/>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83A05D64-0BC1-49CE-9E0E-A7D81C990007}"/>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28" name="楕円 327">
          <a:extLst>
            <a:ext uri="{FF2B5EF4-FFF2-40B4-BE49-F238E27FC236}">
              <a16:creationId xmlns:a16="http://schemas.microsoft.com/office/drawing/2014/main" id="{1D7245D2-2DCA-419F-88E7-17AFC337767E}"/>
            </a:ext>
          </a:extLst>
        </xdr:cNvPr>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29" name="補助費等該当値テキスト">
          <a:extLst>
            <a:ext uri="{FF2B5EF4-FFF2-40B4-BE49-F238E27FC236}">
              <a16:creationId xmlns:a16="http://schemas.microsoft.com/office/drawing/2014/main" id="{1D492F7D-C006-4404-8567-8CB728B922F8}"/>
            </a:ext>
          </a:extLst>
        </xdr:cNvPr>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30" name="楕円 329">
          <a:extLst>
            <a:ext uri="{FF2B5EF4-FFF2-40B4-BE49-F238E27FC236}">
              <a16:creationId xmlns:a16="http://schemas.microsoft.com/office/drawing/2014/main" id="{C8B6CFD2-7AFA-4E55-B8B5-4441A2FE7E52}"/>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31" name="テキスト ボックス 330">
          <a:extLst>
            <a:ext uri="{FF2B5EF4-FFF2-40B4-BE49-F238E27FC236}">
              <a16:creationId xmlns:a16="http://schemas.microsoft.com/office/drawing/2014/main" id="{05A402D6-54FA-4D64-9B10-3F127B09346B}"/>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2" name="楕円 331">
          <a:extLst>
            <a:ext uri="{FF2B5EF4-FFF2-40B4-BE49-F238E27FC236}">
              <a16:creationId xmlns:a16="http://schemas.microsoft.com/office/drawing/2014/main" id="{7A719ABB-1C2B-4019-BE6C-31C6509DA72A}"/>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3" name="テキスト ボックス 332">
          <a:extLst>
            <a:ext uri="{FF2B5EF4-FFF2-40B4-BE49-F238E27FC236}">
              <a16:creationId xmlns:a16="http://schemas.microsoft.com/office/drawing/2014/main" id="{1FF2F9A3-E280-44D1-8BF0-991464BAFF05}"/>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4" name="楕円 333">
          <a:extLst>
            <a:ext uri="{FF2B5EF4-FFF2-40B4-BE49-F238E27FC236}">
              <a16:creationId xmlns:a16="http://schemas.microsoft.com/office/drawing/2014/main" id="{C8444F1C-6816-4FDE-B380-FB2E671E6806}"/>
            </a:ext>
          </a:extLst>
        </xdr:cNvPr>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5" name="テキスト ボックス 334">
          <a:extLst>
            <a:ext uri="{FF2B5EF4-FFF2-40B4-BE49-F238E27FC236}">
              <a16:creationId xmlns:a16="http://schemas.microsoft.com/office/drawing/2014/main" id="{5EBD7923-F78D-4C91-A70B-266B6B9D4533}"/>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6" name="楕円 335">
          <a:extLst>
            <a:ext uri="{FF2B5EF4-FFF2-40B4-BE49-F238E27FC236}">
              <a16:creationId xmlns:a16="http://schemas.microsoft.com/office/drawing/2014/main" id="{3091040E-306B-424F-878F-896A24B74232}"/>
            </a:ext>
          </a:extLst>
        </xdr:cNvPr>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7" name="テキスト ボックス 336">
          <a:extLst>
            <a:ext uri="{FF2B5EF4-FFF2-40B4-BE49-F238E27FC236}">
              <a16:creationId xmlns:a16="http://schemas.microsoft.com/office/drawing/2014/main" id="{69671DBD-E351-4535-976C-7F5B72BF9977}"/>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B6764AD4-45C5-45DE-B908-37572B64B977}"/>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5254A2D9-DA5E-42B1-B8D8-9009CA48016B}"/>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73A5EEE-65BF-4FC0-A05F-FC8619D78546}"/>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BF34B6D8-5564-4EA9-8DFC-06389B2C5325}"/>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C61D5DBB-866B-4D04-A79B-3DFB7D246894}"/>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EF949051-6BE7-4CBB-8F04-6C7F7E8AFC4A}"/>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ECD1B2DF-F0F3-4A53-9B0C-E2870D8D6EA7}"/>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5191E91A-4D94-4A78-9573-5EC849D9DA7E}"/>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4FD2A5E3-4167-4D28-8919-DFE67011A0B8}"/>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15117424-1418-4483-8C22-9C191B23CF1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9088F033-8B64-4E8F-AB8A-AE0FA2A4984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緊急防災・減災事業債や臨時財政対策債の償還額の増加により、昨年度より０．３ポイント悪化した。近年の防災行政無線デジタル化整備事業、区画整理事業及び街路事業等の大規模な事業の集中による地方債の増加により公債費は年々膨らんでおり、類似団体と比較しても高い比率で推移している。</a:t>
          </a:r>
        </a:p>
        <a:p>
          <a:r>
            <a:rPr kumimoji="1" lang="ja-JP" altLang="en-US" sz="1300">
              <a:latin typeface="ＭＳ Ｐゴシック" panose="020B0600070205080204" pitchFamily="50" charset="-128"/>
              <a:ea typeface="ＭＳ Ｐゴシック" panose="020B0600070205080204" pitchFamily="50" charset="-128"/>
            </a:rPr>
            <a:t>引き続き長期的な視点で事業の適正化と起債管理に努めていく必要がある。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1D63914A-DFC7-4C56-9D14-74ED43A7CA18}"/>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7F665F4-F149-4690-9A2F-0A70A551527A}"/>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14FE1A0A-CA81-4C9E-9739-DB979B46B78E}"/>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D0666E91-F423-434E-98B0-E94EFC2C8CB4}"/>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7B380C07-A68F-4B50-A62C-9313DD197E3E}"/>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C1805DB6-7091-40F4-B61B-41DE5AB79C6D}"/>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F49EC331-9822-42B8-B680-B574A97B4C4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1B2798F7-8EC0-4DFA-BCC4-E13E11240B09}"/>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5D2B1290-50F9-40F2-B17B-9AD807D1E632}"/>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C9EF665F-1CB9-4972-87F2-BF10C816FAFF}"/>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1466A085-FEA4-4497-B18B-21AE04C0603F}"/>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A85097BB-7A2E-4953-A758-C2CE98DAE804}"/>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F766A430-A7C0-48C8-91C4-C3B09620C941}"/>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27701147-2A3B-4F6F-86F1-7C606322C7C2}"/>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8AF42B7F-7F02-458A-B86F-10125662C9D9}"/>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94C61734-3850-4F11-A650-B9171846C2F2}"/>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E6B78EB9-C4F2-489D-B053-77B026D497A5}"/>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35925B6A-267D-43FD-B50B-DA75618E0A58}"/>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489EB330-F23A-499B-96FA-18373D982F91}"/>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7577EF9D-B2C0-435B-898F-D2C7035DD0C2}"/>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C6D25470-6C88-41A9-A3CD-F472C87BA8DA}"/>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127000</xdr:rowOff>
    </xdr:to>
    <xdr:cxnSp macro="">
      <xdr:nvCxnSpPr>
        <xdr:cNvPr id="370" name="直線コネクタ 369">
          <a:extLst>
            <a:ext uri="{FF2B5EF4-FFF2-40B4-BE49-F238E27FC236}">
              <a16:creationId xmlns:a16="http://schemas.microsoft.com/office/drawing/2014/main" id="{02F21F3F-FE84-4250-B080-AAB3B7B07E21}"/>
            </a:ext>
          </a:extLst>
        </xdr:cNvPr>
        <xdr:cNvCxnSpPr/>
      </xdr:nvCxnSpPr>
      <xdr:spPr>
        <a:xfrm>
          <a:off x="3987800" y="134772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a:extLst>
            <a:ext uri="{FF2B5EF4-FFF2-40B4-BE49-F238E27FC236}">
              <a16:creationId xmlns:a16="http://schemas.microsoft.com/office/drawing/2014/main" id="{45F66E7C-94D6-4F36-A9F1-F4905EE16AC7}"/>
            </a:ext>
          </a:extLst>
        </xdr:cNvPr>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9C34D98-CC7C-4117-AB73-8F7B21D601B2}"/>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20320</xdr:rowOff>
    </xdr:from>
    <xdr:to>
      <xdr:col>19</xdr:col>
      <xdr:colOff>187325</xdr:colOff>
      <xdr:row>78</xdr:row>
      <xdr:rowOff>104139</xdr:rowOff>
    </xdr:to>
    <xdr:cxnSp macro="">
      <xdr:nvCxnSpPr>
        <xdr:cNvPr id="373" name="直線コネクタ 372">
          <a:extLst>
            <a:ext uri="{FF2B5EF4-FFF2-40B4-BE49-F238E27FC236}">
              <a16:creationId xmlns:a16="http://schemas.microsoft.com/office/drawing/2014/main" id="{4C67B507-9B02-4D74-8813-91055BEFF487}"/>
            </a:ext>
          </a:extLst>
        </xdr:cNvPr>
        <xdr:cNvCxnSpPr/>
      </xdr:nvCxnSpPr>
      <xdr:spPr>
        <a:xfrm>
          <a:off x="3098800" y="133934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1BA40FA6-4D54-4504-A1A4-BF81659AA355}"/>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a:extLst>
            <a:ext uri="{FF2B5EF4-FFF2-40B4-BE49-F238E27FC236}">
              <a16:creationId xmlns:a16="http://schemas.microsoft.com/office/drawing/2014/main" id="{8CF61262-6CEF-4DAE-81D3-BABBAFF4D48F}"/>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78</xdr:row>
      <xdr:rowOff>20320</xdr:rowOff>
    </xdr:to>
    <xdr:cxnSp macro="">
      <xdr:nvCxnSpPr>
        <xdr:cNvPr id="376" name="直線コネクタ 375">
          <a:extLst>
            <a:ext uri="{FF2B5EF4-FFF2-40B4-BE49-F238E27FC236}">
              <a16:creationId xmlns:a16="http://schemas.microsoft.com/office/drawing/2014/main" id="{BB402D5C-2C9D-4EE0-BF17-27DCCFBB38F1}"/>
            </a:ext>
          </a:extLst>
        </xdr:cNvPr>
        <xdr:cNvCxnSpPr/>
      </xdr:nvCxnSpPr>
      <xdr:spPr>
        <a:xfrm>
          <a:off x="2209800" y="1335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4298C523-6A60-480D-8768-C118F6217C63}"/>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a:extLst>
            <a:ext uri="{FF2B5EF4-FFF2-40B4-BE49-F238E27FC236}">
              <a16:creationId xmlns:a16="http://schemas.microsoft.com/office/drawing/2014/main" id="{AABB2EA2-8FAE-4010-84A0-004AE033DFAD}"/>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78</xdr:row>
      <xdr:rowOff>81280</xdr:rowOff>
    </xdr:to>
    <xdr:cxnSp macro="">
      <xdr:nvCxnSpPr>
        <xdr:cNvPr id="379" name="直線コネクタ 378">
          <a:extLst>
            <a:ext uri="{FF2B5EF4-FFF2-40B4-BE49-F238E27FC236}">
              <a16:creationId xmlns:a16="http://schemas.microsoft.com/office/drawing/2014/main" id="{DE68184F-3564-491F-917D-AD6FD69D2EF8}"/>
            </a:ext>
          </a:extLst>
        </xdr:cNvPr>
        <xdr:cNvCxnSpPr/>
      </xdr:nvCxnSpPr>
      <xdr:spPr>
        <a:xfrm flipV="1">
          <a:off x="1320800" y="13355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82BD9142-996F-4765-9C88-CD309EC50B76}"/>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a:extLst>
            <a:ext uri="{FF2B5EF4-FFF2-40B4-BE49-F238E27FC236}">
              <a16:creationId xmlns:a16="http://schemas.microsoft.com/office/drawing/2014/main" id="{BF4A5911-DE58-4490-99B3-C49FE4DB580C}"/>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36807704-7167-4638-94FC-18655E2D881A}"/>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a:extLst>
            <a:ext uri="{FF2B5EF4-FFF2-40B4-BE49-F238E27FC236}">
              <a16:creationId xmlns:a16="http://schemas.microsoft.com/office/drawing/2014/main" id="{3EB9B7EB-C7F8-4F44-A69E-F65B805B375E}"/>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BCCAE254-5933-45A4-AB3A-28E9842FCB5D}"/>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88620904-1EF7-476B-989B-5FF6E5608012}"/>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9F04A3BD-465E-4128-82F2-8B6A768BCE64}"/>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229CF699-A820-4A2C-917B-12ED01440E3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9DFECB3E-DA83-4EAA-AB78-05C33BDC5B38}"/>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89" name="楕円 388">
          <a:extLst>
            <a:ext uri="{FF2B5EF4-FFF2-40B4-BE49-F238E27FC236}">
              <a16:creationId xmlns:a16="http://schemas.microsoft.com/office/drawing/2014/main" id="{0A4AB653-D0A3-4981-B25C-97EBBA11CD3F}"/>
            </a:ext>
          </a:extLst>
        </xdr:cNvPr>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90" name="公債費該当値テキスト">
          <a:extLst>
            <a:ext uri="{FF2B5EF4-FFF2-40B4-BE49-F238E27FC236}">
              <a16:creationId xmlns:a16="http://schemas.microsoft.com/office/drawing/2014/main" id="{440E611C-8E6B-4CC1-B687-5E3EC44FFC6B}"/>
            </a:ext>
          </a:extLst>
        </xdr:cNvPr>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91" name="楕円 390">
          <a:extLst>
            <a:ext uri="{FF2B5EF4-FFF2-40B4-BE49-F238E27FC236}">
              <a16:creationId xmlns:a16="http://schemas.microsoft.com/office/drawing/2014/main" id="{035D9210-C016-4BD7-8146-A5E31301EF79}"/>
            </a:ext>
          </a:extLst>
        </xdr:cNvPr>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92" name="テキスト ボックス 391">
          <a:extLst>
            <a:ext uri="{FF2B5EF4-FFF2-40B4-BE49-F238E27FC236}">
              <a16:creationId xmlns:a16="http://schemas.microsoft.com/office/drawing/2014/main" id="{7AFA63FD-B3BB-4BB5-820E-0A76CB0E53C8}"/>
            </a:ext>
          </a:extLst>
        </xdr:cNvPr>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393" name="楕円 392">
          <a:extLst>
            <a:ext uri="{FF2B5EF4-FFF2-40B4-BE49-F238E27FC236}">
              <a16:creationId xmlns:a16="http://schemas.microsoft.com/office/drawing/2014/main" id="{8E33EE10-F451-44EF-8D9D-4C3DE2C049C3}"/>
            </a:ext>
          </a:extLst>
        </xdr:cNvPr>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94" name="テキスト ボックス 393">
          <a:extLst>
            <a:ext uri="{FF2B5EF4-FFF2-40B4-BE49-F238E27FC236}">
              <a16:creationId xmlns:a16="http://schemas.microsoft.com/office/drawing/2014/main" id="{EE7C76E9-024C-47DA-B44E-D7561D363B4E}"/>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95" name="楕円 394">
          <a:extLst>
            <a:ext uri="{FF2B5EF4-FFF2-40B4-BE49-F238E27FC236}">
              <a16:creationId xmlns:a16="http://schemas.microsoft.com/office/drawing/2014/main" id="{850725A7-B62D-4D72-A4DB-9592AFAC0FF0}"/>
            </a:ext>
          </a:extLst>
        </xdr:cNvPr>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96" name="テキスト ボックス 395">
          <a:extLst>
            <a:ext uri="{FF2B5EF4-FFF2-40B4-BE49-F238E27FC236}">
              <a16:creationId xmlns:a16="http://schemas.microsoft.com/office/drawing/2014/main" id="{8E76A6F7-BEA5-45F3-B666-9117B9256930}"/>
            </a:ext>
          </a:extLst>
        </xdr:cNvPr>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7" name="楕円 396">
          <a:extLst>
            <a:ext uri="{FF2B5EF4-FFF2-40B4-BE49-F238E27FC236}">
              <a16:creationId xmlns:a16="http://schemas.microsoft.com/office/drawing/2014/main" id="{50782514-4FE8-4D77-9EE7-B620B34C59C8}"/>
            </a:ext>
          </a:extLst>
        </xdr:cNvPr>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8" name="テキスト ボックス 397">
          <a:extLst>
            <a:ext uri="{FF2B5EF4-FFF2-40B4-BE49-F238E27FC236}">
              <a16:creationId xmlns:a16="http://schemas.microsoft.com/office/drawing/2014/main" id="{B1D92F10-7D55-49E1-B51E-0CCECB9B42A8}"/>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2A2FAC7D-5E59-426C-A119-06A13C179E12}"/>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11700545-9562-4935-B484-9500D5F41BEC}"/>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D7794824-D933-4F02-AED8-49EEB45321A6}"/>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304F71BA-8ACA-4F57-B4C8-CC2D5D78CC19}"/>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AB82E0C7-5935-457E-8C07-1AD430236956}"/>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4D892FF8-83F0-451F-B423-5E295FCA25AF}"/>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A98DA329-A6FE-4BB3-9021-E707A5867128}"/>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D347B730-51E3-492B-9216-EE249C422702}"/>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64A43BAD-06D5-447F-A3B6-C2022A8170E7}"/>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10E1B9F9-5ED0-448B-A5C2-090227C81AEE}"/>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D79399A0-449E-4E14-B75C-08E5EA33EBAD}"/>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本年度は人件費や補助費等の比率は昨年度よりも増加したが、物件費や繰出金の比率減少がそれを上回っており、公債費以外に係る経常収支比率は０．１ポイント改善した。</a:t>
          </a:r>
        </a:p>
        <a:p>
          <a:r>
            <a:rPr kumimoji="1" lang="ja-JP" altLang="en-US" sz="1300">
              <a:latin typeface="ＭＳ Ｐゴシック" panose="020B0600070205080204" pitchFamily="50" charset="-128"/>
              <a:ea typeface="ＭＳ Ｐゴシック" panose="020B0600070205080204" pitchFamily="50" charset="-128"/>
            </a:rPr>
            <a:t>経済状況の先行きは不透明であり大幅な増収は見込めない中、町財政の硬直化を招くことがないよう、引き続き経常経費の抑制に努めていく。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D4CA637-97AB-45D7-A396-4353F88F3A04}"/>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10B17CC6-9259-4812-BE96-0CC1A308CEBB}"/>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67960CEC-A8FB-4CB1-B313-0EB582D61379}"/>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D4B6ABC0-DD5B-47B6-9D86-6619B9750313}"/>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C9B6CE69-3AA8-4501-AEE9-D93ECE26759F}"/>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4A6ECF55-D0B9-4A08-B73D-82ADAB952473}"/>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77A08223-388F-4ED9-ADD9-C14EB1A7F05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1FEFA47C-82E5-4FAF-BF7C-A32A81982045}"/>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DA25416F-35F8-4698-9F19-AE2AA8FDFE9C}"/>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A8C86234-3BE9-4CDB-BD83-436616AB9F8E}"/>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C8E53E48-3395-4CC3-9ACD-779185630A9A}"/>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448D898E-19F2-42CE-9DC9-389B63BDC15B}"/>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99667BC4-3C23-4AE2-BDAF-0E56F8C115AA}"/>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899BD21-387D-4EC6-BC72-89598C28693C}"/>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1376E3C0-CAFE-429C-8F61-9D96058FC263}"/>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C637584E-B4B1-40CF-9C79-B72978DF4672}"/>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2DA2C57C-F6B3-478D-A2E8-7F72F22AD1E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D70A847-B5AB-40AD-BB63-322627F625DE}"/>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A2326E3B-516F-4440-ABD8-8CBC8A3EE568}"/>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77</xdr:row>
      <xdr:rowOff>92711</xdr:rowOff>
    </xdr:to>
    <xdr:cxnSp macro="">
      <xdr:nvCxnSpPr>
        <xdr:cNvPr id="429" name="直線コネクタ 428">
          <a:extLst>
            <a:ext uri="{FF2B5EF4-FFF2-40B4-BE49-F238E27FC236}">
              <a16:creationId xmlns:a16="http://schemas.microsoft.com/office/drawing/2014/main" id="{16637BF9-C928-4905-827A-4A5994ADDA86}"/>
            </a:ext>
          </a:extLst>
        </xdr:cNvPr>
        <xdr:cNvCxnSpPr/>
      </xdr:nvCxnSpPr>
      <xdr:spPr>
        <a:xfrm flipV="1">
          <a:off x="15671800" y="132897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a:extLst>
            <a:ext uri="{FF2B5EF4-FFF2-40B4-BE49-F238E27FC236}">
              <a16:creationId xmlns:a16="http://schemas.microsoft.com/office/drawing/2014/main" id="{CBD9E6B0-9865-4205-A2BB-83FFACA73DEB}"/>
            </a:ext>
          </a:extLst>
        </xdr:cNvPr>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F9D89CD7-275A-4A3B-B6D0-B161408B69D3}"/>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77</xdr:row>
      <xdr:rowOff>92711</xdr:rowOff>
    </xdr:to>
    <xdr:cxnSp macro="">
      <xdr:nvCxnSpPr>
        <xdr:cNvPr id="432" name="直線コネクタ 431">
          <a:extLst>
            <a:ext uri="{FF2B5EF4-FFF2-40B4-BE49-F238E27FC236}">
              <a16:creationId xmlns:a16="http://schemas.microsoft.com/office/drawing/2014/main" id="{165A7184-673E-4B80-A56E-6031A1F4247A}"/>
            </a:ext>
          </a:extLst>
        </xdr:cNvPr>
        <xdr:cNvCxnSpPr/>
      </xdr:nvCxnSpPr>
      <xdr:spPr>
        <a:xfrm>
          <a:off x="14782800" y="132897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800A7D48-AD43-499D-B7C4-3E0392E8DD8D}"/>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a:extLst>
            <a:ext uri="{FF2B5EF4-FFF2-40B4-BE49-F238E27FC236}">
              <a16:creationId xmlns:a16="http://schemas.microsoft.com/office/drawing/2014/main" id="{00FC7C28-3D7D-4BB5-A710-D6D2C273545C}"/>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88137</xdr:rowOff>
    </xdr:to>
    <xdr:cxnSp macro="">
      <xdr:nvCxnSpPr>
        <xdr:cNvPr id="435" name="直線コネクタ 434">
          <a:extLst>
            <a:ext uri="{FF2B5EF4-FFF2-40B4-BE49-F238E27FC236}">
              <a16:creationId xmlns:a16="http://schemas.microsoft.com/office/drawing/2014/main" id="{D989700F-1D69-47B2-9EBB-9A5F69CD5160}"/>
            </a:ext>
          </a:extLst>
        </xdr:cNvPr>
        <xdr:cNvCxnSpPr/>
      </xdr:nvCxnSpPr>
      <xdr:spPr>
        <a:xfrm>
          <a:off x="13893800" y="131937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5F66BC67-B13B-4B99-9005-0DA5EF4A654D}"/>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a:extLst>
            <a:ext uri="{FF2B5EF4-FFF2-40B4-BE49-F238E27FC236}">
              <a16:creationId xmlns:a16="http://schemas.microsoft.com/office/drawing/2014/main" id="{10D95B5B-3995-4A1D-B6FF-F27468A08A8F}"/>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78</xdr:row>
      <xdr:rowOff>21844</xdr:rowOff>
    </xdr:to>
    <xdr:cxnSp macro="">
      <xdr:nvCxnSpPr>
        <xdr:cNvPr id="438" name="直線コネクタ 437">
          <a:extLst>
            <a:ext uri="{FF2B5EF4-FFF2-40B4-BE49-F238E27FC236}">
              <a16:creationId xmlns:a16="http://schemas.microsoft.com/office/drawing/2014/main" id="{2E7767E6-CAD1-40DB-8295-874F82E88871}"/>
            </a:ext>
          </a:extLst>
        </xdr:cNvPr>
        <xdr:cNvCxnSpPr/>
      </xdr:nvCxnSpPr>
      <xdr:spPr>
        <a:xfrm flipV="1">
          <a:off x="13004800" y="1319377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A4E87BD1-B185-49D1-A35F-1725DFA1B759}"/>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a:extLst>
            <a:ext uri="{FF2B5EF4-FFF2-40B4-BE49-F238E27FC236}">
              <a16:creationId xmlns:a16="http://schemas.microsoft.com/office/drawing/2014/main" id="{CD5B0177-6D21-4A6C-95B8-B243CB797A8F}"/>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7F067A02-017C-4957-B97B-FCEEF99A02AC}"/>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a:extLst>
            <a:ext uri="{FF2B5EF4-FFF2-40B4-BE49-F238E27FC236}">
              <a16:creationId xmlns:a16="http://schemas.microsoft.com/office/drawing/2014/main" id="{7A7C7D94-279D-490B-A609-F4CB93E4F0B6}"/>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93EC15A0-558D-4A8A-A55B-0117C8D1A411}"/>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A6DF30D0-08A9-4C4C-A018-00616A2D5702}"/>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1905894D-D5AA-4172-B8EF-61B282F80CBB}"/>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7D434ADA-6054-4865-896C-45CFFC8608BF}"/>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49FFA998-049D-4865-A1B6-3EFDD27DB426}"/>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8" name="楕円 447">
          <a:extLst>
            <a:ext uri="{FF2B5EF4-FFF2-40B4-BE49-F238E27FC236}">
              <a16:creationId xmlns:a16="http://schemas.microsoft.com/office/drawing/2014/main" id="{BA8CD2E6-D671-4697-A28B-C8A917DF4254}"/>
            </a:ext>
          </a:extLst>
        </xdr:cNvPr>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53864</xdr:rowOff>
    </xdr:from>
    <xdr:ext cx="762000" cy="259045"/>
    <xdr:sp macro="" textlink="">
      <xdr:nvSpPr>
        <xdr:cNvPr id="449" name="公債費以外該当値テキスト">
          <a:extLst>
            <a:ext uri="{FF2B5EF4-FFF2-40B4-BE49-F238E27FC236}">
              <a16:creationId xmlns:a16="http://schemas.microsoft.com/office/drawing/2014/main" id="{D2EABF9E-C765-4CE5-9328-BD5267BC1A3F}"/>
            </a:ext>
          </a:extLst>
        </xdr:cNvPr>
        <xdr:cNvSpPr txBox="1"/>
      </xdr:nvSpPr>
      <xdr:spPr>
        <a:xfrm>
          <a:off x="16598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50" name="楕円 449">
          <a:extLst>
            <a:ext uri="{FF2B5EF4-FFF2-40B4-BE49-F238E27FC236}">
              <a16:creationId xmlns:a16="http://schemas.microsoft.com/office/drawing/2014/main" id="{6D30ADF7-8E67-46B9-B4CB-FC87C453A5FD}"/>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51" name="テキスト ボックス 450">
          <a:extLst>
            <a:ext uri="{FF2B5EF4-FFF2-40B4-BE49-F238E27FC236}">
              <a16:creationId xmlns:a16="http://schemas.microsoft.com/office/drawing/2014/main" id="{330365F4-896A-4DDD-B09E-BC03C7996D1D}"/>
            </a:ext>
          </a:extLst>
        </xdr:cNvPr>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52" name="楕円 451">
          <a:extLst>
            <a:ext uri="{FF2B5EF4-FFF2-40B4-BE49-F238E27FC236}">
              <a16:creationId xmlns:a16="http://schemas.microsoft.com/office/drawing/2014/main" id="{F6244283-668F-4E02-A457-228418AB8155}"/>
            </a:ext>
          </a:extLst>
        </xdr:cNvPr>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53" name="テキスト ボックス 452">
          <a:extLst>
            <a:ext uri="{FF2B5EF4-FFF2-40B4-BE49-F238E27FC236}">
              <a16:creationId xmlns:a16="http://schemas.microsoft.com/office/drawing/2014/main" id="{C0ECC5DC-67F6-4675-83E8-D31BDB84B219}"/>
            </a:ext>
          </a:extLst>
        </xdr:cNvPr>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4" name="楕円 453">
          <a:extLst>
            <a:ext uri="{FF2B5EF4-FFF2-40B4-BE49-F238E27FC236}">
              <a16:creationId xmlns:a16="http://schemas.microsoft.com/office/drawing/2014/main" id="{4BB42C5C-EF54-48B1-9284-EEC70362B7D4}"/>
            </a:ext>
          </a:extLst>
        </xdr:cNvPr>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53103</xdr:rowOff>
    </xdr:from>
    <xdr:ext cx="762000" cy="259045"/>
    <xdr:sp macro="" textlink="">
      <xdr:nvSpPr>
        <xdr:cNvPr id="455" name="テキスト ボックス 454">
          <a:extLst>
            <a:ext uri="{FF2B5EF4-FFF2-40B4-BE49-F238E27FC236}">
              <a16:creationId xmlns:a16="http://schemas.microsoft.com/office/drawing/2014/main" id="{848399F3-ED54-4A7E-BEA4-834157C9AD92}"/>
            </a:ext>
          </a:extLst>
        </xdr:cNvPr>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142494</xdr:rowOff>
    </xdr:from>
    <xdr:to>
      <xdr:col>65</xdr:col>
      <xdr:colOff>53975</xdr:colOff>
      <xdr:row>78</xdr:row>
      <xdr:rowOff>72644</xdr:rowOff>
    </xdr:to>
    <xdr:sp macro="" textlink="">
      <xdr:nvSpPr>
        <xdr:cNvPr id="456" name="楕円 455">
          <a:extLst>
            <a:ext uri="{FF2B5EF4-FFF2-40B4-BE49-F238E27FC236}">
              <a16:creationId xmlns:a16="http://schemas.microsoft.com/office/drawing/2014/main" id="{F1A18200-D6B3-47D5-A82C-1CAF68549B4A}"/>
            </a:ext>
          </a:extLst>
        </xdr:cNvPr>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57421</xdr:rowOff>
    </xdr:from>
    <xdr:ext cx="762000" cy="259045"/>
    <xdr:sp macro="" textlink="">
      <xdr:nvSpPr>
        <xdr:cNvPr id="457" name="テキスト ボックス 456">
          <a:extLst>
            <a:ext uri="{FF2B5EF4-FFF2-40B4-BE49-F238E27FC236}">
              <a16:creationId xmlns:a16="http://schemas.microsoft.com/office/drawing/2014/main" id="{9EDCDEE0-9C31-40E3-8878-AB440CA4A68A}"/>
            </a:ext>
          </a:extLst>
        </xdr:cNvPr>
        <xdr:cNvSpPr txBox="1"/>
      </xdr:nvSpPr>
      <xdr:spPr>
        <a:xfrm>
          <a:off x="12623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6760D45-9C42-4A5A-9DC4-A7B899ABF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BF671315-CDD0-428B-BD7E-735CA5D077C3}"/>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63E93530-9EF2-4570-9556-CEDF84AAFEAC}"/>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8EEE1211-2314-46B4-AC1B-804E7165D299}"/>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C2062A52-643F-4066-BC27-6B413DC262ED}"/>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D79B85A7-0188-4A9D-A25B-F58677F55DCC}"/>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4D420B48-2F19-4548-A11F-BF9A4D89E89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FE905858-83A1-45E2-9DCA-622B34FF392D}"/>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BD149F87-B042-4E9F-AA26-30CF78A12232}"/>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CDEAC4E4-E082-4C64-A611-552D89296336}"/>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F590B9E8-BB15-4E13-881C-630B8803EE3E}"/>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73FDFE56-16E1-4A82-BA7C-B343DD5488D7}"/>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6276D7F5-E2FF-4CA7-88B9-0E4441E8D77B}"/>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562AEE9A-6296-4E69-87DE-1F44C6A21024}"/>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8FF87A5F-08D9-4113-8779-470F3341E452}"/>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F02599B0-9088-4AA9-8E05-E6C98CB82C0B}"/>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EBB9022-5AE3-42DC-89E4-2A05219B8AEF}"/>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D39605C8-F040-4681-8557-D7A9168DEE99}"/>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646B060B-9631-47E5-9878-C9590A0F0D0D}"/>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AAD74DF5-A13E-419A-9723-6E8F710E97CA}"/>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DB5B4087-DFD8-4DC3-8303-405265ED33F8}"/>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BBBE2E0E-E453-4D73-B879-3C244CD909CB}"/>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CC36D6F4-9D24-4FDD-A614-6BE558511F04}"/>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D2D6A148-97BF-4414-BFAF-04D2342C8645}"/>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2C10B2C8-8377-4670-A2EC-05F4DDDF5DBC}"/>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E51CBB53-01F2-42C5-A67A-33F0BC66B477}"/>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6997CDFD-2E80-45E2-9D4C-B10437E715F2}"/>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DFBE1D1-A853-4EE8-B421-B57845ECA738}"/>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A7CD5F1D-6CF7-4031-9C4A-5D63AD7B6EBB}"/>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E010102C-C2C2-4359-8CA3-8C692368DB1A}"/>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34576E9E-9CE8-4B59-9317-994B9C92503A}"/>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1DF2F3A6-E4EB-4E92-AF82-CBD539782D7F}"/>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20B4BBDD-164F-4738-9663-9298D76C8FB3}"/>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E90050E4-4771-4DB3-887F-0E6D28246AC2}"/>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36FE5950-8AF2-4BB6-9B82-B8B2183B769D}"/>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BB374A5E-33DA-4BD1-8357-D5EDAAA3362A}"/>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5525FF2A-C8F7-44A3-9366-5269F08A1636}"/>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6238ADFE-470E-4EDF-A521-8A554D85403B}"/>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37920FE4-4ADB-4BFA-B274-822D73B65C52}"/>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94E034D-99E7-48D5-9E19-3C4157F9AD9A}"/>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4908C5D0-E5B7-4AFB-ADE6-EEED8DA7C019}"/>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A0122FA8-C6CD-46A8-9A9A-9EC1719825F8}"/>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3DA6333A-FAC0-44C4-ACF6-EA87D6E8DB2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BC519AD3-DBF8-4CFE-92A4-BF5D246FC3AD}"/>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2C2536A2-4AE4-4593-B138-7FF14F941DBB}"/>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8E3D21B5-B7B9-437F-B461-6D35A0B1CFEB}"/>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106376</xdr:rowOff>
    </xdr:from>
    <xdr:ext cx="762000" cy="259045"/>
    <xdr:sp macro="" textlink="">
      <xdr:nvSpPr>
        <xdr:cNvPr id="48" name="人口1人当たり決算額の推移最小値テキスト130">
          <a:extLst>
            <a:ext uri="{FF2B5EF4-FFF2-40B4-BE49-F238E27FC236}">
              <a16:creationId xmlns:a16="http://schemas.microsoft.com/office/drawing/2014/main" id="{A45D2D6A-A6E1-429A-A4FE-A76BDAA4413F}"/>
            </a:ext>
          </a:extLst>
        </xdr:cNvPr>
        <xdr:cNvSpPr txBox="1"/>
      </xdr:nvSpPr>
      <xdr:spPr>
        <a:xfrm>
          <a:off x="5740400" y="358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52DE8229-10FD-4397-AB42-7612AE482D0F}"/>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E1C36977-2E28-4CF2-8BC8-4C76168D30FB}"/>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15EF6999-C013-4CE8-9C6B-14759430F757}"/>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96199</xdr:rowOff>
    </xdr:from>
    <xdr:to>
      <xdr:col>29</xdr:col>
      <xdr:colOff>127000</xdr:colOff>
      <xdr:row>20</xdr:row>
      <xdr:rowOff>122129</xdr:rowOff>
    </xdr:to>
    <xdr:cxnSp macro="">
      <xdr:nvCxnSpPr>
        <xdr:cNvPr id="52" name="直線コネクタ 51">
          <a:extLst>
            <a:ext uri="{FF2B5EF4-FFF2-40B4-BE49-F238E27FC236}">
              <a16:creationId xmlns:a16="http://schemas.microsoft.com/office/drawing/2014/main" id="{EBA719EC-4EE5-40A0-AAA0-A161CFFC7D84}"/>
            </a:ext>
          </a:extLst>
        </xdr:cNvPr>
        <xdr:cNvCxnSpPr/>
      </xdr:nvCxnSpPr>
      <xdr:spPr bwMode="auto">
        <a:xfrm flipV="1">
          <a:off x="5003800" y="3572824"/>
          <a:ext cx="647700" cy="25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a:extLst>
            <a:ext uri="{FF2B5EF4-FFF2-40B4-BE49-F238E27FC236}">
              <a16:creationId xmlns:a16="http://schemas.microsoft.com/office/drawing/2014/main" id="{0188750F-DAB4-499F-9177-A200D2AA8A13}"/>
            </a:ext>
          </a:extLst>
        </xdr:cNvPr>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6EBE358C-73FB-4A72-84F3-6FF9AFCA7D32}"/>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122129</xdr:rowOff>
    </xdr:from>
    <xdr:to>
      <xdr:col>26</xdr:col>
      <xdr:colOff>50800</xdr:colOff>
      <xdr:row>20</xdr:row>
      <xdr:rowOff>125672</xdr:rowOff>
    </xdr:to>
    <xdr:cxnSp macro="">
      <xdr:nvCxnSpPr>
        <xdr:cNvPr id="55" name="直線コネクタ 54">
          <a:extLst>
            <a:ext uri="{FF2B5EF4-FFF2-40B4-BE49-F238E27FC236}">
              <a16:creationId xmlns:a16="http://schemas.microsoft.com/office/drawing/2014/main" id="{76C1DD4B-67E2-4D6C-AADC-52A1520D3047}"/>
            </a:ext>
          </a:extLst>
        </xdr:cNvPr>
        <xdr:cNvCxnSpPr/>
      </xdr:nvCxnSpPr>
      <xdr:spPr bwMode="auto">
        <a:xfrm flipV="1">
          <a:off x="4305300" y="3598754"/>
          <a:ext cx="698500" cy="3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21E0A000-AD4C-4307-A4AA-A263F47E8E17}"/>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a:extLst>
            <a:ext uri="{FF2B5EF4-FFF2-40B4-BE49-F238E27FC236}">
              <a16:creationId xmlns:a16="http://schemas.microsoft.com/office/drawing/2014/main" id="{1FB92870-068E-46AF-A71A-63A684BB5B61}"/>
            </a:ext>
          </a:extLst>
        </xdr:cNvPr>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120104</xdr:rowOff>
    </xdr:from>
    <xdr:to>
      <xdr:col>22</xdr:col>
      <xdr:colOff>114300</xdr:colOff>
      <xdr:row>20</xdr:row>
      <xdr:rowOff>125672</xdr:rowOff>
    </xdr:to>
    <xdr:cxnSp macro="">
      <xdr:nvCxnSpPr>
        <xdr:cNvPr id="58" name="直線コネクタ 57">
          <a:extLst>
            <a:ext uri="{FF2B5EF4-FFF2-40B4-BE49-F238E27FC236}">
              <a16:creationId xmlns:a16="http://schemas.microsoft.com/office/drawing/2014/main" id="{85048282-6877-4C56-B37A-AAA763B6FEA6}"/>
            </a:ext>
          </a:extLst>
        </xdr:cNvPr>
        <xdr:cNvCxnSpPr/>
      </xdr:nvCxnSpPr>
      <xdr:spPr bwMode="auto">
        <a:xfrm>
          <a:off x="3606800" y="3596729"/>
          <a:ext cx="698500" cy="5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885BAD9A-0F65-4FDC-8913-A4B97AB301CF}"/>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a:extLst>
            <a:ext uri="{FF2B5EF4-FFF2-40B4-BE49-F238E27FC236}">
              <a16:creationId xmlns:a16="http://schemas.microsoft.com/office/drawing/2014/main" id="{17CCC05A-E213-453E-AAB7-BAF235203632}"/>
            </a:ext>
          </a:extLst>
        </xdr:cNvPr>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100297</xdr:rowOff>
    </xdr:from>
    <xdr:to>
      <xdr:col>18</xdr:col>
      <xdr:colOff>177800</xdr:colOff>
      <xdr:row>20</xdr:row>
      <xdr:rowOff>120104</xdr:rowOff>
    </xdr:to>
    <xdr:cxnSp macro="">
      <xdr:nvCxnSpPr>
        <xdr:cNvPr id="61" name="直線コネクタ 60">
          <a:extLst>
            <a:ext uri="{FF2B5EF4-FFF2-40B4-BE49-F238E27FC236}">
              <a16:creationId xmlns:a16="http://schemas.microsoft.com/office/drawing/2014/main" id="{EB990017-8F5A-4ED4-8167-8F73D33454EE}"/>
            </a:ext>
          </a:extLst>
        </xdr:cNvPr>
        <xdr:cNvCxnSpPr/>
      </xdr:nvCxnSpPr>
      <xdr:spPr bwMode="auto">
        <a:xfrm>
          <a:off x="2908300" y="3576922"/>
          <a:ext cx="698500" cy="19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4994A309-E98F-4540-B2D1-9D58F47DC545}"/>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a:extLst>
            <a:ext uri="{FF2B5EF4-FFF2-40B4-BE49-F238E27FC236}">
              <a16:creationId xmlns:a16="http://schemas.microsoft.com/office/drawing/2014/main" id="{15ACAB1F-5E98-4280-AF01-50881F12229D}"/>
            </a:ext>
          </a:extLst>
        </xdr:cNvPr>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43A8F94B-FB19-47B7-9863-5B2CDC100D39}"/>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a:extLst>
            <a:ext uri="{FF2B5EF4-FFF2-40B4-BE49-F238E27FC236}">
              <a16:creationId xmlns:a16="http://schemas.microsoft.com/office/drawing/2014/main" id="{F841DF0C-BD3F-44D1-8C43-461F3D241CC1}"/>
            </a:ext>
          </a:extLst>
        </xdr:cNvPr>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CF4ECAA1-DEB5-4CAA-9B0D-E86BF5773B86}"/>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330DD2E1-EEA9-4C00-A220-59981FB63CF7}"/>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C1A64140-CF2D-4599-8448-24F0495B6191}"/>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D1E41847-9BB2-419B-91AB-2A52ADDA9351}"/>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71511D6-5A76-4654-9929-55FE6F34EE6E}"/>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45399</xdr:rowOff>
    </xdr:from>
    <xdr:to>
      <xdr:col>29</xdr:col>
      <xdr:colOff>177800</xdr:colOff>
      <xdr:row>20</xdr:row>
      <xdr:rowOff>146999</xdr:rowOff>
    </xdr:to>
    <xdr:sp macro="" textlink="">
      <xdr:nvSpPr>
        <xdr:cNvPr id="71" name="楕円 70">
          <a:extLst>
            <a:ext uri="{FF2B5EF4-FFF2-40B4-BE49-F238E27FC236}">
              <a16:creationId xmlns:a16="http://schemas.microsoft.com/office/drawing/2014/main" id="{9C639A95-2371-4BCF-85F7-EAA76A4CA7FC}"/>
            </a:ext>
          </a:extLst>
        </xdr:cNvPr>
        <xdr:cNvSpPr/>
      </xdr:nvSpPr>
      <xdr:spPr bwMode="auto">
        <a:xfrm>
          <a:off x="5600700" y="3522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125426</xdr:rowOff>
    </xdr:from>
    <xdr:ext cx="762000" cy="259045"/>
    <xdr:sp macro="" textlink="">
      <xdr:nvSpPr>
        <xdr:cNvPr id="72" name="人口1人当たり決算額の推移該当値テキスト130">
          <a:extLst>
            <a:ext uri="{FF2B5EF4-FFF2-40B4-BE49-F238E27FC236}">
              <a16:creationId xmlns:a16="http://schemas.microsoft.com/office/drawing/2014/main" id="{2DF74CEE-93B9-404C-9698-7E4B281EECA9}"/>
            </a:ext>
          </a:extLst>
        </xdr:cNvPr>
        <xdr:cNvSpPr txBox="1"/>
      </xdr:nvSpPr>
      <xdr:spPr>
        <a:xfrm>
          <a:off x="5740400" y="343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71329</xdr:rowOff>
    </xdr:from>
    <xdr:to>
      <xdr:col>26</xdr:col>
      <xdr:colOff>101600</xdr:colOff>
      <xdr:row>21</xdr:row>
      <xdr:rowOff>1479</xdr:rowOff>
    </xdr:to>
    <xdr:sp macro="" textlink="">
      <xdr:nvSpPr>
        <xdr:cNvPr id="73" name="楕円 72">
          <a:extLst>
            <a:ext uri="{FF2B5EF4-FFF2-40B4-BE49-F238E27FC236}">
              <a16:creationId xmlns:a16="http://schemas.microsoft.com/office/drawing/2014/main" id="{DFE192D2-1C86-4B7B-9771-BD9E93009196}"/>
            </a:ext>
          </a:extLst>
        </xdr:cNvPr>
        <xdr:cNvSpPr/>
      </xdr:nvSpPr>
      <xdr:spPr bwMode="auto">
        <a:xfrm>
          <a:off x="4953000" y="3547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157706</xdr:rowOff>
    </xdr:from>
    <xdr:ext cx="736600" cy="259045"/>
    <xdr:sp macro="" textlink="">
      <xdr:nvSpPr>
        <xdr:cNvPr id="74" name="テキスト ボックス 73">
          <a:extLst>
            <a:ext uri="{FF2B5EF4-FFF2-40B4-BE49-F238E27FC236}">
              <a16:creationId xmlns:a16="http://schemas.microsoft.com/office/drawing/2014/main" id="{D000C82A-331F-4024-BDA5-FB500D553DE9}"/>
            </a:ext>
          </a:extLst>
        </xdr:cNvPr>
        <xdr:cNvSpPr txBox="1"/>
      </xdr:nvSpPr>
      <xdr:spPr>
        <a:xfrm>
          <a:off x="4622800" y="363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74872</xdr:rowOff>
    </xdr:from>
    <xdr:to>
      <xdr:col>22</xdr:col>
      <xdr:colOff>165100</xdr:colOff>
      <xdr:row>21</xdr:row>
      <xdr:rowOff>5022</xdr:rowOff>
    </xdr:to>
    <xdr:sp macro="" textlink="">
      <xdr:nvSpPr>
        <xdr:cNvPr id="75" name="楕円 74">
          <a:extLst>
            <a:ext uri="{FF2B5EF4-FFF2-40B4-BE49-F238E27FC236}">
              <a16:creationId xmlns:a16="http://schemas.microsoft.com/office/drawing/2014/main" id="{03F97A7F-C2FD-4D29-BFF1-689608A19FE4}"/>
            </a:ext>
          </a:extLst>
        </xdr:cNvPr>
        <xdr:cNvSpPr/>
      </xdr:nvSpPr>
      <xdr:spPr bwMode="auto">
        <a:xfrm>
          <a:off x="4254500" y="3551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161249</xdr:rowOff>
    </xdr:from>
    <xdr:ext cx="762000" cy="259045"/>
    <xdr:sp macro="" textlink="">
      <xdr:nvSpPr>
        <xdr:cNvPr id="76" name="テキスト ボックス 75">
          <a:extLst>
            <a:ext uri="{FF2B5EF4-FFF2-40B4-BE49-F238E27FC236}">
              <a16:creationId xmlns:a16="http://schemas.microsoft.com/office/drawing/2014/main" id="{5EAFD935-A811-4FB8-874A-0F9ADDB72621}"/>
            </a:ext>
          </a:extLst>
        </xdr:cNvPr>
        <xdr:cNvSpPr txBox="1"/>
      </xdr:nvSpPr>
      <xdr:spPr>
        <a:xfrm>
          <a:off x="3924300" y="363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69304</xdr:rowOff>
    </xdr:from>
    <xdr:to>
      <xdr:col>19</xdr:col>
      <xdr:colOff>38100</xdr:colOff>
      <xdr:row>20</xdr:row>
      <xdr:rowOff>170904</xdr:rowOff>
    </xdr:to>
    <xdr:sp macro="" textlink="">
      <xdr:nvSpPr>
        <xdr:cNvPr id="77" name="楕円 76">
          <a:extLst>
            <a:ext uri="{FF2B5EF4-FFF2-40B4-BE49-F238E27FC236}">
              <a16:creationId xmlns:a16="http://schemas.microsoft.com/office/drawing/2014/main" id="{141B74E5-C627-4380-8AE1-E2C89A7565F5}"/>
            </a:ext>
          </a:extLst>
        </xdr:cNvPr>
        <xdr:cNvSpPr/>
      </xdr:nvSpPr>
      <xdr:spPr bwMode="auto">
        <a:xfrm>
          <a:off x="3556000" y="3545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155681</xdr:rowOff>
    </xdr:from>
    <xdr:ext cx="762000" cy="259045"/>
    <xdr:sp macro="" textlink="">
      <xdr:nvSpPr>
        <xdr:cNvPr id="78" name="テキスト ボックス 77">
          <a:extLst>
            <a:ext uri="{FF2B5EF4-FFF2-40B4-BE49-F238E27FC236}">
              <a16:creationId xmlns:a16="http://schemas.microsoft.com/office/drawing/2014/main" id="{BB365BD5-9CB3-4B84-8AD2-1ED3185592BE}"/>
            </a:ext>
          </a:extLst>
        </xdr:cNvPr>
        <xdr:cNvSpPr txBox="1"/>
      </xdr:nvSpPr>
      <xdr:spPr>
        <a:xfrm>
          <a:off x="3225800" y="363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49497</xdr:rowOff>
    </xdr:from>
    <xdr:to>
      <xdr:col>15</xdr:col>
      <xdr:colOff>101600</xdr:colOff>
      <xdr:row>20</xdr:row>
      <xdr:rowOff>151097</xdr:rowOff>
    </xdr:to>
    <xdr:sp macro="" textlink="">
      <xdr:nvSpPr>
        <xdr:cNvPr id="79" name="楕円 78">
          <a:extLst>
            <a:ext uri="{FF2B5EF4-FFF2-40B4-BE49-F238E27FC236}">
              <a16:creationId xmlns:a16="http://schemas.microsoft.com/office/drawing/2014/main" id="{EA16D72A-FBFC-4EA5-8401-A5B4EE5084EA}"/>
            </a:ext>
          </a:extLst>
        </xdr:cNvPr>
        <xdr:cNvSpPr/>
      </xdr:nvSpPr>
      <xdr:spPr bwMode="auto">
        <a:xfrm>
          <a:off x="2857500" y="3526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135874</xdr:rowOff>
    </xdr:from>
    <xdr:ext cx="762000" cy="259045"/>
    <xdr:sp macro="" textlink="">
      <xdr:nvSpPr>
        <xdr:cNvPr id="80" name="テキスト ボックス 79">
          <a:extLst>
            <a:ext uri="{FF2B5EF4-FFF2-40B4-BE49-F238E27FC236}">
              <a16:creationId xmlns:a16="http://schemas.microsoft.com/office/drawing/2014/main" id="{BB699638-DD5D-4889-9C04-B5DBA72C7C97}"/>
            </a:ext>
          </a:extLst>
        </xdr:cNvPr>
        <xdr:cNvSpPr txBox="1"/>
      </xdr:nvSpPr>
      <xdr:spPr>
        <a:xfrm>
          <a:off x="2527300" y="361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AF409BD9-3210-4A16-A95A-9FD9048A73C7}"/>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34CA5CC3-52A8-4A21-82CA-9648D903E72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E90068D-6C33-4BC6-B1D0-ED6A83D425C6}"/>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C793C9AB-C8E6-4E09-B3F4-FB069DAC8849}"/>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B770154E-B364-4CEA-ABBB-8E1556D6D338}"/>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F59648F9-713D-4FAE-93E9-6AC56B6EEA5B}"/>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91816B3F-D98E-400F-BFBF-E488506F3219}"/>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51C29C63-EE34-4BB5-A18D-BD2514CE2C07}"/>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C4B8A7D-319E-4505-8921-E1991BDA686D}"/>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C45E0EC2-36FF-4CC2-93A0-DB86CB606289}"/>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5EF19DEF-F73E-4F43-BAE4-F21201F0CB33}"/>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37A2171C-8F32-40DE-B5A7-AB626ACE9806}"/>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526B2DF6-7CCE-46F8-B56B-784D19F3F0E4}"/>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A05687AE-4CA9-4068-8475-7F86456BFA0C}"/>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76279CCC-9C90-4A9E-B028-D8191D047884}"/>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2E7BA514-6C41-44D9-85B2-85C6677FD35E}"/>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E4044763-D1E7-47BF-8729-846B1E4A766E}"/>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9D8AA7E3-7799-4F4C-B3F2-DD4D0EBDEEC1}"/>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F1BC7300-D013-4206-AEFE-A3A176822E43}"/>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A247B33B-FC40-478F-B24C-30EE64DCA0AA}"/>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1151ED1-E3C8-4F42-95CD-079A492AA552}"/>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404C28D3-8EB3-4C16-AC84-D64D3A137AFE}"/>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4EADEBB9-2139-4280-8CBF-CDEC543F22C4}"/>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3BF5C4CF-E70C-4CF0-B2B5-C4D80F50AC22}"/>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CAF5332F-CBCF-4566-9B4C-D73BFD9CBD2A}"/>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BA3B44A2-4EC4-4607-AD64-DB8BE1E574ED}"/>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CB34661C-5E62-44A4-9B22-9A9FEE19DF9C}"/>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B0D12095-564F-4B56-B956-CC06591B2D35}"/>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BF2014BB-C1AF-4AA5-A27E-B0572ADCEB5A}"/>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437B341C-51D9-4B64-9579-AF612B2FFEE6}"/>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2B085BCE-D741-4416-A798-B084A92E143A}"/>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22246A50-9F87-4BDE-BA06-2D37C240369C}"/>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D3DD0809-AB42-49B4-84F7-E38E792CF47C}"/>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A72ED42B-2900-40B8-9104-372E3BF2074C}"/>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264682</xdr:rowOff>
    </xdr:from>
    <xdr:to>
      <xdr:col>29</xdr:col>
      <xdr:colOff>127000</xdr:colOff>
      <xdr:row>35</xdr:row>
      <xdr:rowOff>305275</xdr:rowOff>
    </xdr:to>
    <xdr:cxnSp macro="">
      <xdr:nvCxnSpPr>
        <xdr:cNvPr id="115" name="直線コネクタ 114">
          <a:extLst>
            <a:ext uri="{FF2B5EF4-FFF2-40B4-BE49-F238E27FC236}">
              <a16:creationId xmlns:a16="http://schemas.microsoft.com/office/drawing/2014/main" id="{50AC6D1A-67A4-4016-80E2-7CFB59C5A648}"/>
            </a:ext>
          </a:extLst>
        </xdr:cNvPr>
        <xdr:cNvCxnSpPr/>
      </xdr:nvCxnSpPr>
      <xdr:spPr bwMode="auto">
        <a:xfrm flipV="1">
          <a:off x="5003800" y="6875032"/>
          <a:ext cx="647700" cy="40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a:extLst>
            <a:ext uri="{FF2B5EF4-FFF2-40B4-BE49-F238E27FC236}">
              <a16:creationId xmlns:a16="http://schemas.microsoft.com/office/drawing/2014/main" id="{0CCA6A1E-4ACC-4FC0-BEFF-5DD1831F940B}"/>
            </a:ext>
          </a:extLst>
        </xdr:cNvPr>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E4F6FBD7-D446-48F9-90C6-BD1CF3B7641B}"/>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305275</xdr:rowOff>
    </xdr:from>
    <xdr:to>
      <xdr:col>26</xdr:col>
      <xdr:colOff>50800</xdr:colOff>
      <xdr:row>35</xdr:row>
      <xdr:rowOff>335614</xdr:rowOff>
    </xdr:to>
    <xdr:cxnSp macro="">
      <xdr:nvCxnSpPr>
        <xdr:cNvPr id="118" name="直線コネクタ 117">
          <a:extLst>
            <a:ext uri="{FF2B5EF4-FFF2-40B4-BE49-F238E27FC236}">
              <a16:creationId xmlns:a16="http://schemas.microsoft.com/office/drawing/2014/main" id="{FC7089E5-0EE4-424C-8B35-CFE383F4B86F}"/>
            </a:ext>
          </a:extLst>
        </xdr:cNvPr>
        <xdr:cNvCxnSpPr/>
      </xdr:nvCxnSpPr>
      <xdr:spPr bwMode="auto">
        <a:xfrm flipV="1">
          <a:off x="4305300" y="6915625"/>
          <a:ext cx="698500" cy="30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738731BC-FEAB-475A-8AEC-CA048891D54C}"/>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a:extLst>
            <a:ext uri="{FF2B5EF4-FFF2-40B4-BE49-F238E27FC236}">
              <a16:creationId xmlns:a16="http://schemas.microsoft.com/office/drawing/2014/main" id="{78BD7EDC-476C-40E3-9E45-6EA82C3BD488}"/>
            </a:ext>
          </a:extLst>
        </xdr:cNvPr>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334863</xdr:rowOff>
    </xdr:from>
    <xdr:to>
      <xdr:col>22</xdr:col>
      <xdr:colOff>114300</xdr:colOff>
      <xdr:row>35</xdr:row>
      <xdr:rowOff>335614</xdr:rowOff>
    </xdr:to>
    <xdr:cxnSp macro="">
      <xdr:nvCxnSpPr>
        <xdr:cNvPr id="121" name="直線コネクタ 120">
          <a:extLst>
            <a:ext uri="{FF2B5EF4-FFF2-40B4-BE49-F238E27FC236}">
              <a16:creationId xmlns:a16="http://schemas.microsoft.com/office/drawing/2014/main" id="{42C6EBAD-647B-47F2-BBF7-4FEB5602279C}"/>
            </a:ext>
          </a:extLst>
        </xdr:cNvPr>
        <xdr:cNvCxnSpPr/>
      </xdr:nvCxnSpPr>
      <xdr:spPr bwMode="auto">
        <a:xfrm>
          <a:off x="3606800" y="6945213"/>
          <a:ext cx="698500" cy="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6CA55112-E963-48BA-8958-181177DEE80E}"/>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a:extLst>
            <a:ext uri="{FF2B5EF4-FFF2-40B4-BE49-F238E27FC236}">
              <a16:creationId xmlns:a16="http://schemas.microsoft.com/office/drawing/2014/main" id="{58015ABA-C8E1-43AE-90B4-6B37BA3317C4}"/>
            </a:ext>
          </a:extLst>
        </xdr:cNvPr>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204560</xdr:rowOff>
    </xdr:from>
    <xdr:to>
      <xdr:col>18</xdr:col>
      <xdr:colOff>177800</xdr:colOff>
      <xdr:row>35</xdr:row>
      <xdr:rowOff>334863</xdr:rowOff>
    </xdr:to>
    <xdr:cxnSp macro="">
      <xdr:nvCxnSpPr>
        <xdr:cNvPr id="124" name="直線コネクタ 123">
          <a:extLst>
            <a:ext uri="{FF2B5EF4-FFF2-40B4-BE49-F238E27FC236}">
              <a16:creationId xmlns:a16="http://schemas.microsoft.com/office/drawing/2014/main" id="{A100D586-0750-4CAE-BF87-4F592F6DB7BD}"/>
            </a:ext>
          </a:extLst>
        </xdr:cNvPr>
        <xdr:cNvCxnSpPr/>
      </xdr:nvCxnSpPr>
      <xdr:spPr bwMode="auto">
        <a:xfrm>
          <a:off x="2908300" y="6814910"/>
          <a:ext cx="698500" cy="130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884EE03C-3CB0-4C14-BB4C-FD8A80CBC3EA}"/>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a:extLst>
            <a:ext uri="{FF2B5EF4-FFF2-40B4-BE49-F238E27FC236}">
              <a16:creationId xmlns:a16="http://schemas.microsoft.com/office/drawing/2014/main" id="{94C319A3-9B7A-4819-BEF7-C47FE16883C8}"/>
            </a:ext>
          </a:extLst>
        </xdr:cNvPr>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3C4F3013-7A94-4E76-B9B5-1E36402725EF}"/>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a:extLst>
            <a:ext uri="{FF2B5EF4-FFF2-40B4-BE49-F238E27FC236}">
              <a16:creationId xmlns:a16="http://schemas.microsoft.com/office/drawing/2014/main" id="{F3818B65-320D-41F3-A99A-1861B485E94F}"/>
            </a:ext>
          </a:extLst>
        </xdr:cNvPr>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3C6F6A32-ABE9-4B01-BC09-87BD79C0A8D1}"/>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1BCFEACC-483D-4B2D-97F5-FB912053245A}"/>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CEDD3762-0B74-4A1A-9A1A-7BB35568059B}"/>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9C15400F-2CA7-437A-8B0C-6D0EA925E4BA}"/>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7F6E2BF8-7545-49F8-845E-3F6FD5BC4687}"/>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213882</xdr:rowOff>
    </xdr:from>
    <xdr:to>
      <xdr:col>29</xdr:col>
      <xdr:colOff>177800</xdr:colOff>
      <xdr:row>35</xdr:row>
      <xdr:rowOff>315482</xdr:rowOff>
    </xdr:to>
    <xdr:sp macro="" textlink="">
      <xdr:nvSpPr>
        <xdr:cNvPr id="134" name="楕円 133">
          <a:extLst>
            <a:ext uri="{FF2B5EF4-FFF2-40B4-BE49-F238E27FC236}">
              <a16:creationId xmlns:a16="http://schemas.microsoft.com/office/drawing/2014/main" id="{C0E40F06-FBB7-4F84-874B-45C3E510CD48}"/>
            </a:ext>
          </a:extLst>
        </xdr:cNvPr>
        <xdr:cNvSpPr/>
      </xdr:nvSpPr>
      <xdr:spPr bwMode="auto">
        <a:xfrm>
          <a:off x="5600700" y="6824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185959</xdr:rowOff>
    </xdr:from>
    <xdr:ext cx="762000" cy="259045"/>
    <xdr:sp macro="" textlink="">
      <xdr:nvSpPr>
        <xdr:cNvPr id="135" name="人口1人当たり決算額の推移該当値テキスト445">
          <a:extLst>
            <a:ext uri="{FF2B5EF4-FFF2-40B4-BE49-F238E27FC236}">
              <a16:creationId xmlns:a16="http://schemas.microsoft.com/office/drawing/2014/main" id="{608A9B98-09B8-4C62-B03D-14B5E3A10BE4}"/>
            </a:ext>
          </a:extLst>
        </xdr:cNvPr>
        <xdr:cNvSpPr txBox="1"/>
      </xdr:nvSpPr>
      <xdr:spPr>
        <a:xfrm>
          <a:off x="5740400" y="679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254475</xdr:rowOff>
    </xdr:from>
    <xdr:to>
      <xdr:col>26</xdr:col>
      <xdr:colOff>101600</xdr:colOff>
      <xdr:row>36</xdr:row>
      <xdr:rowOff>13175</xdr:rowOff>
    </xdr:to>
    <xdr:sp macro="" textlink="">
      <xdr:nvSpPr>
        <xdr:cNvPr id="136" name="楕円 135">
          <a:extLst>
            <a:ext uri="{FF2B5EF4-FFF2-40B4-BE49-F238E27FC236}">
              <a16:creationId xmlns:a16="http://schemas.microsoft.com/office/drawing/2014/main" id="{7A9F417F-3690-4CDF-8EB1-278D26825F39}"/>
            </a:ext>
          </a:extLst>
        </xdr:cNvPr>
        <xdr:cNvSpPr/>
      </xdr:nvSpPr>
      <xdr:spPr bwMode="auto">
        <a:xfrm>
          <a:off x="4953000" y="686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340852</xdr:rowOff>
    </xdr:from>
    <xdr:ext cx="736600" cy="259045"/>
    <xdr:sp macro="" textlink="">
      <xdr:nvSpPr>
        <xdr:cNvPr id="137" name="テキスト ボックス 136">
          <a:extLst>
            <a:ext uri="{FF2B5EF4-FFF2-40B4-BE49-F238E27FC236}">
              <a16:creationId xmlns:a16="http://schemas.microsoft.com/office/drawing/2014/main" id="{602173E0-D99C-4BBF-A102-F8F9ABADC3B1}"/>
            </a:ext>
          </a:extLst>
        </xdr:cNvPr>
        <xdr:cNvSpPr txBox="1"/>
      </xdr:nvSpPr>
      <xdr:spPr>
        <a:xfrm>
          <a:off x="4622800" y="6951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284814</xdr:rowOff>
    </xdr:from>
    <xdr:to>
      <xdr:col>22</xdr:col>
      <xdr:colOff>165100</xdr:colOff>
      <xdr:row>36</xdr:row>
      <xdr:rowOff>43514</xdr:rowOff>
    </xdr:to>
    <xdr:sp macro="" textlink="">
      <xdr:nvSpPr>
        <xdr:cNvPr id="138" name="楕円 137">
          <a:extLst>
            <a:ext uri="{FF2B5EF4-FFF2-40B4-BE49-F238E27FC236}">
              <a16:creationId xmlns:a16="http://schemas.microsoft.com/office/drawing/2014/main" id="{CF554862-34DE-4702-B35A-3F837334F908}"/>
            </a:ext>
          </a:extLst>
        </xdr:cNvPr>
        <xdr:cNvSpPr/>
      </xdr:nvSpPr>
      <xdr:spPr bwMode="auto">
        <a:xfrm>
          <a:off x="4254500" y="6895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28291</xdr:rowOff>
    </xdr:from>
    <xdr:ext cx="762000" cy="259045"/>
    <xdr:sp macro="" textlink="">
      <xdr:nvSpPr>
        <xdr:cNvPr id="139" name="テキスト ボックス 138">
          <a:extLst>
            <a:ext uri="{FF2B5EF4-FFF2-40B4-BE49-F238E27FC236}">
              <a16:creationId xmlns:a16="http://schemas.microsoft.com/office/drawing/2014/main" id="{CA3CC496-9974-4675-81B9-D13B20E34EC7}"/>
            </a:ext>
          </a:extLst>
        </xdr:cNvPr>
        <xdr:cNvSpPr txBox="1"/>
      </xdr:nvSpPr>
      <xdr:spPr>
        <a:xfrm>
          <a:off x="3924300" y="698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284063</xdr:rowOff>
    </xdr:from>
    <xdr:to>
      <xdr:col>19</xdr:col>
      <xdr:colOff>38100</xdr:colOff>
      <xdr:row>36</xdr:row>
      <xdr:rowOff>42763</xdr:rowOff>
    </xdr:to>
    <xdr:sp macro="" textlink="">
      <xdr:nvSpPr>
        <xdr:cNvPr id="140" name="楕円 139">
          <a:extLst>
            <a:ext uri="{FF2B5EF4-FFF2-40B4-BE49-F238E27FC236}">
              <a16:creationId xmlns:a16="http://schemas.microsoft.com/office/drawing/2014/main" id="{69CC45C9-11E0-4FD9-99B2-FE67C6FBC4FE}"/>
            </a:ext>
          </a:extLst>
        </xdr:cNvPr>
        <xdr:cNvSpPr/>
      </xdr:nvSpPr>
      <xdr:spPr bwMode="auto">
        <a:xfrm>
          <a:off x="3556000" y="6894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27540</xdr:rowOff>
    </xdr:from>
    <xdr:ext cx="762000" cy="259045"/>
    <xdr:sp macro="" textlink="">
      <xdr:nvSpPr>
        <xdr:cNvPr id="141" name="テキスト ボックス 140">
          <a:extLst>
            <a:ext uri="{FF2B5EF4-FFF2-40B4-BE49-F238E27FC236}">
              <a16:creationId xmlns:a16="http://schemas.microsoft.com/office/drawing/2014/main" id="{CEA20180-B64E-4CE0-8578-F3981166698F}"/>
            </a:ext>
          </a:extLst>
        </xdr:cNvPr>
        <xdr:cNvSpPr txBox="1"/>
      </xdr:nvSpPr>
      <xdr:spPr>
        <a:xfrm>
          <a:off x="3225800" y="6980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153760</xdr:rowOff>
    </xdr:from>
    <xdr:to>
      <xdr:col>15</xdr:col>
      <xdr:colOff>101600</xdr:colOff>
      <xdr:row>35</xdr:row>
      <xdr:rowOff>255360</xdr:rowOff>
    </xdr:to>
    <xdr:sp macro="" textlink="">
      <xdr:nvSpPr>
        <xdr:cNvPr id="142" name="楕円 141">
          <a:extLst>
            <a:ext uri="{FF2B5EF4-FFF2-40B4-BE49-F238E27FC236}">
              <a16:creationId xmlns:a16="http://schemas.microsoft.com/office/drawing/2014/main" id="{5CF94FDA-C321-481C-9C00-BC583BD454E3}"/>
            </a:ext>
          </a:extLst>
        </xdr:cNvPr>
        <xdr:cNvSpPr/>
      </xdr:nvSpPr>
      <xdr:spPr bwMode="auto">
        <a:xfrm>
          <a:off x="2857500" y="6764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265537</xdr:rowOff>
    </xdr:from>
    <xdr:ext cx="762000" cy="259045"/>
    <xdr:sp macro="" textlink="">
      <xdr:nvSpPr>
        <xdr:cNvPr id="143" name="テキスト ボックス 142">
          <a:extLst>
            <a:ext uri="{FF2B5EF4-FFF2-40B4-BE49-F238E27FC236}">
              <a16:creationId xmlns:a16="http://schemas.microsoft.com/office/drawing/2014/main" id="{6592E978-E51E-4D59-B547-5E93087A1FC4}"/>
            </a:ext>
          </a:extLst>
        </xdr:cNvPr>
        <xdr:cNvSpPr txBox="1"/>
      </xdr:nvSpPr>
      <xdr:spPr>
        <a:xfrm>
          <a:off x="2527300" y="65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955FFA3-407F-422E-A63B-809FAB81358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50A0124D-8997-4DF8-B731-9E5F6BDB22BA}"/>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92E2DAA-4925-4F79-9A47-C186A12A432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A9835CA5-5B7D-4692-B597-3D35F9742FEF}"/>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DED0204-2FFC-4CFA-B935-14B61B07BFE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29C6FAC-E116-47A3-ABF2-04601B8E47C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F33A115-B875-4E23-B943-57FEB5C1639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37CEF55-9379-4056-B2F2-B56B8A87D24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716164C-6572-48B7-8ADD-32CA9415479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E230A296-4964-4385-90F4-75B622B73BE1}"/>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41,925
41,792
28.73
13,121,070
12,151,278
766,014
7,676,869
13,685,480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0CCA241-045D-4781-91FE-D1794BEE7D4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3C33A6A-2CE9-478C-89ED-03F144D37BC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B58297B-2D40-4965-AF20-AE9F363E4A0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454DB64-4BF6-468A-BE3C-EA2B09DCDED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F7805C5-7DB0-437C-A36B-E531E2DC02C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DABBE56E-C33F-4A47-83B2-183A745BB08E}"/>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4611FAB-55F0-4352-A021-ACE837AAD55B}"/>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26A9EEC2-C557-4F9E-A714-32C773480A31}"/>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C83964D6-B905-47E7-81B1-47B1A650B1B2}"/>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B56C827-CEBA-4574-959A-34F3FC7112E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DAD9CDAB-2863-4C31-9D5C-AF56C6929FD8}"/>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B79F3A23-1E96-4AE7-9D12-772EFCEA25CC}"/>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8E73BB98-84F3-4672-A802-5CC94C7E765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5444F424-5F5A-49FF-B0ED-CD4188201B38}"/>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5B169AB-1A44-4D0F-B6CD-9FA381F2CFC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CB74176-EEDF-4A88-B3B6-99AB62681F85}"/>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62E1F73-0576-4F62-B093-8223D0A2941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1F36079C-00C3-4A55-B0A4-CFF81C101B33}"/>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19125603-B709-45F2-A200-083EC771B31B}"/>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7CADE7D-9EC2-4F7E-A12E-34166C6BA76E}"/>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230DB7BA-F109-4FEE-805E-9B04F149E451}"/>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EEBBC39C-127C-4337-97EE-F31C8CFCBA47}"/>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AD481BBC-2709-4ED2-8A1A-25376D89EDED}"/>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BC55B253-CA44-44BE-80D0-EB2E70CA37ED}"/>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68F7CFBA-8565-4A48-B17E-9EBE8F1572BF}"/>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BE9023B4-7526-40C1-9E8E-75C3C887FD4E}"/>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084C0D7-E117-4EC4-9C84-DAAB0EE2BF9C}"/>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4AC420C4-E594-4111-9DF2-138AA0F706BC}"/>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D08D32DF-EA21-4BFC-8D9F-7B0C9EF36A5C}"/>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E8930C0B-3930-4DA6-B42B-EF3E0938272B}"/>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E953EB36-7FAE-4DE6-A800-FA3731C7EEDB}"/>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E6FF8199-DE7A-48A0-87B3-9A19AC74E4B6}"/>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937B825B-6785-4B5D-ADFF-017D91D2C74A}"/>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D86AB0A9-7AE6-4FC9-B44C-7F756888AE1B}"/>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8CEF2B53-502A-4761-8900-4FB035F82EF8}"/>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DE300DFA-9DE5-46E5-A288-829FD1AB0B53}"/>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8FF21DF7-D891-4972-A783-F2C7900A82FB}"/>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DA79EA20-EA5C-4BED-9ED7-4F0A87B46D94}"/>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C9515241-25AB-4E1C-A9EE-6BC55C814B23}"/>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208E7E3E-6F93-48E0-B5D3-7EA15FC5E0B7}"/>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CCA6330A-0E77-4B32-B3EF-C8C7DE27F229}"/>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E32F1805-F8EB-4C5A-AC1D-410751FFE3C3}"/>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F4DD0B95-D59F-4114-B8A3-E822E8900B96}"/>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5D39D691-B9AC-4062-8C1A-7A3554F55FD4}"/>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CBB70054-79D6-482B-9293-E2DC3B6280B4}"/>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E6DDCCFE-8F2A-4E8D-B112-4060BCF81D15}"/>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8F8E6652-AFD9-47D4-B89E-177B76B4F8BF}"/>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D8DD73B2-BAB6-4BF6-8AB6-430AB31B5EE3}"/>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68A7B51E-3190-41D6-A884-662EB789562A}"/>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4F9DA290-9E0A-4CCE-9D65-F86BE7CD6CB3}"/>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FBB47D7C-73FE-445E-AB93-7A72BF8E426F}"/>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156420</xdr:rowOff>
    </xdr:from>
    <xdr:to>
      <xdr:col>24</xdr:col>
      <xdr:colOff>63500</xdr:colOff>
      <xdr:row>38</xdr:row>
      <xdr:rowOff>9920</xdr:rowOff>
    </xdr:to>
    <xdr:cxnSp macro="">
      <xdr:nvCxnSpPr>
        <xdr:cNvPr id="63" name="直線コネクタ 62">
          <a:extLst>
            <a:ext uri="{FF2B5EF4-FFF2-40B4-BE49-F238E27FC236}">
              <a16:creationId xmlns:a16="http://schemas.microsoft.com/office/drawing/2014/main" id="{EEB9F136-C706-4200-BF9B-54D063C2DF4E}"/>
            </a:ext>
          </a:extLst>
        </xdr:cNvPr>
        <xdr:cNvCxnSpPr/>
      </xdr:nvCxnSpPr>
      <xdr:spPr>
        <a:xfrm flipV="1">
          <a:off x="3797300" y="6500070"/>
          <a:ext cx="838200" cy="2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a:extLst>
            <a:ext uri="{FF2B5EF4-FFF2-40B4-BE49-F238E27FC236}">
              <a16:creationId xmlns:a16="http://schemas.microsoft.com/office/drawing/2014/main" id="{7FE894D6-E3CA-4EFB-9E85-1EB5352E14F1}"/>
            </a:ext>
          </a:extLst>
        </xdr:cNvPr>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D766133F-0B15-4727-8853-E57EE18C2EC5}"/>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9920</xdr:rowOff>
    </xdr:from>
    <xdr:to>
      <xdr:col>19</xdr:col>
      <xdr:colOff>177800</xdr:colOff>
      <xdr:row>38</xdr:row>
      <xdr:rowOff>24175</xdr:rowOff>
    </xdr:to>
    <xdr:cxnSp macro="">
      <xdr:nvCxnSpPr>
        <xdr:cNvPr id="66" name="直線コネクタ 65">
          <a:extLst>
            <a:ext uri="{FF2B5EF4-FFF2-40B4-BE49-F238E27FC236}">
              <a16:creationId xmlns:a16="http://schemas.microsoft.com/office/drawing/2014/main" id="{AED13DC3-4A1F-4AEC-9419-DF16C83778E6}"/>
            </a:ext>
          </a:extLst>
        </xdr:cNvPr>
        <xdr:cNvCxnSpPr/>
      </xdr:nvCxnSpPr>
      <xdr:spPr>
        <a:xfrm flipV="1">
          <a:off x="2908300" y="6525020"/>
          <a:ext cx="8890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95502143-A631-492F-B898-488FEEBE569E}"/>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a:extLst>
            <a:ext uri="{FF2B5EF4-FFF2-40B4-BE49-F238E27FC236}">
              <a16:creationId xmlns:a16="http://schemas.microsoft.com/office/drawing/2014/main" id="{FE144FDF-8B10-4939-BC33-3F8B36C6225F}"/>
            </a:ext>
          </a:extLst>
        </xdr:cNvPr>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483</xdr:rowOff>
    </xdr:from>
    <xdr:to>
      <xdr:col>15</xdr:col>
      <xdr:colOff>50800</xdr:colOff>
      <xdr:row>38</xdr:row>
      <xdr:rowOff>24175</xdr:rowOff>
    </xdr:to>
    <xdr:cxnSp macro="">
      <xdr:nvCxnSpPr>
        <xdr:cNvPr id="69" name="直線コネクタ 68">
          <a:extLst>
            <a:ext uri="{FF2B5EF4-FFF2-40B4-BE49-F238E27FC236}">
              <a16:creationId xmlns:a16="http://schemas.microsoft.com/office/drawing/2014/main" id="{F738EA37-C488-4486-8041-F9BEC314A33A}"/>
            </a:ext>
          </a:extLst>
        </xdr:cNvPr>
        <xdr:cNvCxnSpPr/>
      </xdr:nvCxnSpPr>
      <xdr:spPr>
        <a:xfrm>
          <a:off x="2019300" y="6515583"/>
          <a:ext cx="889000" cy="2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C95FD755-69AD-4482-9739-E2D33900428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a:extLst>
            <a:ext uri="{FF2B5EF4-FFF2-40B4-BE49-F238E27FC236}">
              <a16:creationId xmlns:a16="http://schemas.microsoft.com/office/drawing/2014/main" id="{43ABE050-54DC-48DF-B75B-47430DE6043B}"/>
            </a:ext>
          </a:extLst>
        </xdr:cNvPr>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117248</xdr:rowOff>
    </xdr:from>
    <xdr:to>
      <xdr:col>10</xdr:col>
      <xdr:colOff>114300</xdr:colOff>
      <xdr:row>38</xdr:row>
      <xdr:rowOff>483</xdr:rowOff>
    </xdr:to>
    <xdr:cxnSp macro="">
      <xdr:nvCxnSpPr>
        <xdr:cNvPr id="72" name="直線コネクタ 71">
          <a:extLst>
            <a:ext uri="{FF2B5EF4-FFF2-40B4-BE49-F238E27FC236}">
              <a16:creationId xmlns:a16="http://schemas.microsoft.com/office/drawing/2014/main" id="{17B85DBF-9122-4527-A263-9A6AAE82D7A0}"/>
            </a:ext>
          </a:extLst>
        </xdr:cNvPr>
        <xdr:cNvCxnSpPr/>
      </xdr:nvCxnSpPr>
      <xdr:spPr>
        <a:xfrm>
          <a:off x="1130300" y="6460898"/>
          <a:ext cx="889000" cy="5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65F867-583B-45D5-9060-0AAC37A78DB3}"/>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a:extLst>
            <a:ext uri="{FF2B5EF4-FFF2-40B4-BE49-F238E27FC236}">
              <a16:creationId xmlns:a16="http://schemas.microsoft.com/office/drawing/2014/main" id="{D5B22E3F-1178-422D-8074-48BFF4DF6549}"/>
            </a:ext>
          </a:extLst>
        </xdr:cNvPr>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C0D7942B-31D7-4654-BD4B-62727258559A}"/>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a:extLst>
            <a:ext uri="{FF2B5EF4-FFF2-40B4-BE49-F238E27FC236}">
              <a16:creationId xmlns:a16="http://schemas.microsoft.com/office/drawing/2014/main" id="{A71AFFC6-70B2-41BC-9A16-D595A88AAABF}"/>
            </a:ext>
          </a:extLst>
        </xdr:cNvPr>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B684A88C-ED0F-4847-A3F0-ED47372D36AB}"/>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173FE5C3-88AA-459D-9FD1-84D8CEE62FB7}"/>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AB68FA4E-E7C4-45E8-A895-E52CB2B91795}"/>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4E88E92B-866E-4541-BE1C-F81E3C1DBDF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9435007E-D46A-42AE-B448-E2CF09B40D27}"/>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105620</xdr:rowOff>
    </xdr:from>
    <xdr:to>
      <xdr:col>24</xdr:col>
      <xdr:colOff>114300</xdr:colOff>
      <xdr:row>38</xdr:row>
      <xdr:rowOff>35770</xdr:rowOff>
    </xdr:to>
    <xdr:sp macro="" textlink="">
      <xdr:nvSpPr>
        <xdr:cNvPr id="82" name="楕円 81">
          <a:extLst>
            <a:ext uri="{FF2B5EF4-FFF2-40B4-BE49-F238E27FC236}">
              <a16:creationId xmlns:a16="http://schemas.microsoft.com/office/drawing/2014/main" id="{2827E538-BC6A-4E04-8205-5F865ECDAFAE}"/>
            </a:ext>
          </a:extLst>
        </xdr:cNvPr>
        <xdr:cNvSpPr/>
      </xdr:nvSpPr>
      <xdr:spPr>
        <a:xfrm>
          <a:off x="4584700" y="644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20547</xdr:rowOff>
    </xdr:from>
    <xdr:ext cx="534377" cy="259045"/>
    <xdr:sp macro="" textlink="">
      <xdr:nvSpPr>
        <xdr:cNvPr id="83" name="人件費該当値テキスト">
          <a:extLst>
            <a:ext uri="{FF2B5EF4-FFF2-40B4-BE49-F238E27FC236}">
              <a16:creationId xmlns:a16="http://schemas.microsoft.com/office/drawing/2014/main" id="{9D3AAF8B-4584-4DA1-92DE-C720FDF1502C}"/>
            </a:ext>
          </a:extLst>
        </xdr:cNvPr>
        <xdr:cNvSpPr txBox="1"/>
      </xdr:nvSpPr>
      <xdr:spPr>
        <a:xfrm>
          <a:off x="4686300" y="636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130570</xdr:rowOff>
    </xdr:from>
    <xdr:to>
      <xdr:col>20</xdr:col>
      <xdr:colOff>38100</xdr:colOff>
      <xdr:row>38</xdr:row>
      <xdr:rowOff>60720</xdr:rowOff>
    </xdr:to>
    <xdr:sp macro="" textlink="">
      <xdr:nvSpPr>
        <xdr:cNvPr id="84" name="楕円 83">
          <a:extLst>
            <a:ext uri="{FF2B5EF4-FFF2-40B4-BE49-F238E27FC236}">
              <a16:creationId xmlns:a16="http://schemas.microsoft.com/office/drawing/2014/main" id="{8063B3EC-AB5F-4B9C-9087-BF0942000B96}"/>
            </a:ext>
          </a:extLst>
        </xdr:cNvPr>
        <xdr:cNvSpPr/>
      </xdr:nvSpPr>
      <xdr:spPr>
        <a:xfrm>
          <a:off x="3746500" y="64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51847</xdr:rowOff>
    </xdr:from>
    <xdr:ext cx="534377" cy="259045"/>
    <xdr:sp macro="" textlink="">
      <xdr:nvSpPr>
        <xdr:cNvPr id="85" name="テキスト ボックス 84">
          <a:extLst>
            <a:ext uri="{FF2B5EF4-FFF2-40B4-BE49-F238E27FC236}">
              <a16:creationId xmlns:a16="http://schemas.microsoft.com/office/drawing/2014/main" id="{F9C07DCE-F618-4948-BD7D-7DC78D89E2BA}"/>
            </a:ext>
          </a:extLst>
        </xdr:cNvPr>
        <xdr:cNvSpPr txBox="1"/>
      </xdr:nvSpPr>
      <xdr:spPr>
        <a:xfrm>
          <a:off x="3530111" y="656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144825</xdr:rowOff>
    </xdr:from>
    <xdr:to>
      <xdr:col>15</xdr:col>
      <xdr:colOff>101600</xdr:colOff>
      <xdr:row>38</xdr:row>
      <xdr:rowOff>74975</xdr:rowOff>
    </xdr:to>
    <xdr:sp macro="" textlink="">
      <xdr:nvSpPr>
        <xdr:cNvPr id="86" name="楕円 85">
          <a:extLst>
            <a:ext uri="{FF2B5EF4-FFF2-40B4-BE49-F238E27FC236}">
              <a16:creationId xmlns:a16="http://schemas.microsoft.com/office/drawing/2014/main" id="{D0A3338D-2C51-4C64-A9E2-8F14C79B63C5}"/>
            </a:ext>
          </a:extLst>
        </xdr:cNvPr>
        <xdr:cNvSpPr/>
      </xdr:nvSpPr>
      <xdr:spPr>
        <a:xfrm>
          <a:off x="2857500" y="648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66102</xdr:rowOff>
    </xdr:from>
    <xdr:ext cx="534377" cy="259045"/>
    <xdr:sp macro="" textlink="">
      <xdr:nvSpPr>
        <xdr:cNvPr id="87" name="テキスト ボックス 86">
          <a:extLst>
            <a:ext uri="{FF2B5EF4-FFF2-40B4-BE49-F238E27FC236}">
              <a16:creationId xmlns:a16="http://schemas.microsoft.com/office/drawing/2014/main" id="{4910A8B2-E13F-435E-B111-E8A1FDBA8BC0}"/>
            </a:ext>
          </a:extLst>
        </xdr:cNvPr>
        <xdr:cNvSpPr txBox="1"/>
      </xdr:nvSpPr>
      <xdr:spPr>
        <a:xfrm>
          <a:off x="2641111" y="658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121133</xdr:rowOff>
    </xdr:from>
    <xdr:to>
      <xdr:col>10</xdr:col>
      <xdr:colOff>165100</xdr:colOff>
      <xdr:row>38</xdr:row>
      <xdr:rowOff>51282</xdr:rowOff>
    </xdr:to>
    <xdr:sp macro="" textlink="">
      <xdr:nvSpPr>
        <xdr:cNvPr id="88" name="楕円 87">
          <a:extLst>
            <a:ext uri="{FF2B5EF4-FFF2-40B4-BE49-F238E27FC236}">
              <a16:creationId xmlns:a16="http://schemas.microsoft.com/office/drawing/2014/main" id="{C5ABF3A6-4322-4B88-BB1D-DC29403575DA}"/>
            </a:ext>
          </a:extLst>
        </xdr:cNvPr>
        <xdr:cNvSpPr/>
      </xdr:nvSpPr>
      <xdr:spPr>
        <a:xfrm>
          <a:off x="1968500" y="6464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42410</xdr:rowOff>
    </xdr:from>
    <xdr:ext cx="534377" cy="259045"/>
    <xdr:sp macro="" textlink="">
      <xdr:nvSpPr>
        <xdr:cNvPr id="89" name="テキスト ボックス 88">
          <a:extLst>
            <a:ext uri="{FF2B5EF4-FFF2-40B4-BE49-F238E27FC236}">
              <a16:creationId xmlns:a16="http://schemas.microsoft.com/office/drawing/2014/main" id="{C8D2E6C0-64BC-49A8-ADA4-77387A3F75E5}"/>
            </a:ext>
          </a:extLst>
        </xdr:cNvPr>
        <xdr:cNvSpPr txBox="1"/>
      </xdr:nvSpPr>
      <xdr:spPr>
        <a:xfrm>
          <a:off x="1752111" y="655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66448</xdr:rowOff>
    </xdr:from>
    <xdr:to>
      <xdr:col>6</xdr:col>
      <xdr:colOff>38100</xdr:colOff>
      <xdr:row>37</xdr:row>
      <xdr:rowOff>168049</xdr:rowOff>
    </xdr:to>
    <xdr:sp macro="" textlink="">
      <xdr:nvSpPr>
        <xdr:cNvPr id="90" name="楕円 89">
          <a:extLst>
            <a:ext uri="{FF2B5EF4-FFF2-40B4-BE49-F238E27FC236}">
              <a16:creationId xmlns:a16="http://schemas.microsoft.com/office/drawing/2014/main" id="{1A3C981A-B209-42D1-A512-A15839B0349B}"/>
            </a:ext>
          </a:extLst>
        </xdr:cNvPr>
        <xdr:cNvSpPr/>
      </xdr:nvSpPr>
      <xdr:spPr>
        <a:xfrm>
          <a:off x="1079500" y="64100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159175</xdr:rowOff>
    </xdr:from>
    <xdr:ext cx="534377" cy="259045"/>
    <xdr:sp macro="" textlink="">
      <xdr:nvSpPr>
        <xdr:cNvPr id="91" name="テキスト ボックス 90">
          <a:extLst>
            <a:ext uri="{FF2B5EF4-FFF2-40B4-BE49-F238E27FC236}">
              <a16:creationId xmlns:a16="http://schemas.microsoft.com/office/drawing/2014/main" id="{063F8AE6-A896-4797-83BB-C49784E593D5}"/>
            </a:ext>
          </a:extLst>
        </xdr:cNvPr>
        <xdr:cNvSpPr txBox="1"/>
      </xdr:nvSpPr>
      <xdr:spPr>
        <a:xfrm>
          <a:off x="863111" y="650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341F565C-87CF-4436-B300-111576FFB17B}"/>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D2F89140-D2F8-4AE7-9A29-E65D01FD2877}"/>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51D3F476-7F2C-41CC-A4DB-C37406E673B4}"/>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BE507BD2-E934-4F43-AACC-1579A224FFB1}"/>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16EA0BE0-A97F-43C3-87E0-B05F1946D96D}"/>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D583F343-DBDF-4A32-A3AC-83F4AC3F81F5}"/>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D0A8D054-7F3F-46BC-A6C0-B52173F9924F}"/>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ABC3EF74-5C5D-4A64-A9F9-B0D6EFC8C27B}"/>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9F611CBB-A173-4A01-A028-326815EC7AC7}"/>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BCF57F14-96D3-45AF-926D-88B58BB71A62}"/>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E668F988-3D22-443C-A89A-0FD5927A3AA9}"/>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BDFE50D9-ACD7-47E2-BDC2-6F4F6ECD11DB}"/>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36A97353-E2EB-4A15-9173-4973A04EE6F8}"/>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52DF18FD-DDD1-406C-80E1-7C57D2B86491}"/>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C12383BA-252F-435C-987B-0F3C864B2B94}"/>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905B233E-1A53-4691-8EDB-1ABBA72AF251}"/>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BD25B59A-BA91-480F-8CA0-14CAD9FA2817}"/>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7AEDB133-E22C-4D59-B762-39ECCED37844}"/>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51AE00CD-6796-459C-AD75-856E6E3E8FBD}"/>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C0C7D462-BF47-4234-991A-DE01B5D1ADF6}"/>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32F9216B-5AB6-49DE-89D9-8A14F37BF7F1}"/>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512B2AFB-494D-4545-AE2F-AE7708641D49}"/>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A5608D5C-6B53-435B-B15C-9A331ADEA224}"/>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94D87F17-CDA2-42FF-811E-1E9D99432346}"/>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5AB93392-D2F2-4F3A-9E70-0D29788428AD}"/>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DFF48654-C270-40CF-9B73-D77C96C842FF}"/>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FE29C809-46FC-4F53-8D13-C5EDA093C831}"/>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A1BBD854-A2B1-43ED-AE2E-976D91B08644}"/>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29EEB02B-F5FF-4E29-8868-D0236033AE3B}"/>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7611E6F4-5E6B-4915-81E1-5C595BD4E645}"/>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135517</xdr:rowOff>
    </xdr:from>
    <xdr:to>
      <xdr:col>24</xdr:col>
      <xdr:colOff>63500</xdr:colOff>
      <xdr:row>58</xdr:row>
      <xdr:rowOff>138485</xdr:rowOff>
    </xdr:to>
    <xdr:cxnSp macro="">
      <xdr:nvCxnSpPr>
        <xdr:cNvPr id="122" name="直線コネクタ 121">
          <a:extLst>
            <a:ext uri="{FF2B5EF4-FFF2-40B4-BE49-F238E27FC236}">
              <a16:creationId xmlns:a16="http://schemas.microsoft.com/office/drawing/2014/main" id="{27DB5D8F-8E46-4C3B-950F-A1877B847939}"/>
            </a:ext>
          </a:extLst>
        </xdr:cNvPr>
        <xdr:cNvCxnSpPr/>
      </xdr:nvCxnSpPr>
      <xdr:spPr>
        <a:xfrm flipV="1">
          <a:off x="3797300" y="10079617"/>
          <a:ext cx="838200" cy="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a:extLst>
            <a:ext uri="{FF2B5EF4-FFF2-40B4-BE49-F238E27FC236}">
              <a16:creationId xmlns:a16="http://schemas.microsoft.com/office/drawing/2014/main" id="{D65A7520-D5E8-4556-B3DE-72AD8BECEAB9}"/>
            </a:ext>
          </a:extLst>
        </xdr:cNvPr>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631127FE-DDAB-4F65-8495-3F231267CBCE}"/>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138485</xdr:rowOff>
    </xdr:from>
    <xdr:to>
      <xdr:col>19</xdr:col>
      <xdr:colOff>177800</xdr:colOff>
      <xdr:row>58</xdr:row>
      <xdr:rowOff>142920</xdr:rowOff>
    </xdr:to>
    <xdr:cxnSp macro="">
      <xdr:nvCxnSpPr>
        <xdr:cNvPr id="125" name="直線コネクタ 124">
          <a:extLst>
            <a:ext uri="{FF2B5EF4-FFF2-40B4-BE49-F238E27FC236}">
              <a16:creationId xmlns:a16="http://schemas.microsoft.com/office/drawing/2014/main" id="{1E168740-83DF-40EF-B60C-88BD22ADA7C1}"/>
            </a:ext>
          </a:extLst>
        </xdr:cNvPr>
        <xdr:cNvCxnSpPr/>
      </xdr:nvCxnSpPr>
      <xdr:spPr>
        <a:xfrm flipV="1">
          <a:off x="2908300" y="10082585"/>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DE9226BA-FDAF-454B-A462-67CE79C9E5A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a:extLst>
            <a:ext uri="{FF2B5EF4-FFF2-40B4-BE49-F238E27FC236}">
              <a16:creationId xmlns:a16="http://schemas.microsoft.com/office/drawing/2014/main" id="{AE037217-04F6-47E8-A8BB-D70C3FB2573C}"/>
            </a:ext>
          </a:extLst>
        </xdr:cNvPr>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142920</xdr:rowOff>
    </xdr:from>
    <xdr:to>
      <xdr:col>15</xdr:col>
      <xdr:colOff>50800</xdr:colOff>
      <xdr:row>58</xdr:row>
      <xdr:rowOff>144664</xdr:rowOff>
    </xdr:to>
    <xdr:cxnSp macro="">
      <xdr:nvCxnSpPr>
        <xdr:cNvPr id="128" name="直線コネクタ 127">
          <a:extLst>
            <a:ext uri="{FF2B5EF4-FFF2-40B4-BE49-F238E27FC236}">
              <a16:creationId xmlns:a16="http://schemas.microsoft.com/office/drawing/2014/main" id="{22758CBC-FCDD-47B8-9AD7-6E3F18036CA6}"/>
            </a:ext>
          </a:extLst>
        </xdr:cNvPr>
        <xdr:cNvCxnSpPr/>
      </xdr:nvCxnSpPr>
      <xdr:spPr>
        <a:xfrm flipV="1">
          <a:off x="2019300" y="10087020"/>
          <a:ext cx="889000" cy="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76E97478-3240-43F0-BD60-A6AD3BFD2B5D}"/>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a:extLst>
            <a:ext uri="{FF2B5EF4-FFF2-40B4-BE49-F238E27FC236}">
              <a16:creationId xmlns:a16="http://schemas.microsoft.com/office/drawing/2014/main" id="{14249939-F75D-4902-A83D-054989D477F4}"/>
            </a:ext>
          </a:extLst>
        </xdr:cNvPr>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129332</xdr:rowOff>
    </xdr:from>
    <xdr:to>
      <xdr:col>10</xdr:col>
      <xdr:colOff>114300</xdr:colOff>
      <xdr:row>58</xdr:row>
      <xdr:rowOff>144664</xdr:rowOff>
    </xdr:to>
    <xdr:cxnSp macro="">
      <xdr:nvCxnSpPr>
        <xdr:cNvPr id="131" name="直線コネクタ 130">
          <a:extLst>
            <a:ext uri="{FF2B5EF4-FFF2-40B4-BE49-F238E27FC236}">
              <a16:creationId xmlns:a16="http://schemas.microsoft.com/office/drawing/2014/main" id="{F10614CD-4849-4B5B-B209-CCC54E3A3241}"/>
            </a:ext>
          </a:extLst>
        </xdr:cNvPr>
        <xdr:cNvCxnSpPr/>
      </xdr:nvCxnSpPr>
      <xdr:spPr>
        <a:xfrm>
          <a:off x="1130300" y="10073432"/>
          <a:ext cx="8890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98EF31BE-7867-4488-B827-BD589273D3DE}"/>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a:extLst>
            <a:ext uri="{FF2B5EF4-FFF2-40B4-BE49-F238E27FC236}">
              <a16:creationId xmlns:a16="http://schemas.microsoft.com/office/drawing/2014/main" id="{B9B7AEE3-856C-4617-A769-B05F8AD061B5}"/>
            </a:ext>
          </a:extLst>
        </xdr:cNvPr>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D5617C16-6C81-4246-9C78-97D494E2C262}"/>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a16="http://schemas.microsoft.com/office/drawing/2014/main" id="{D29F2751-919C-4729-ACF1-3704E54245E8}"/>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EE50B989-FD90-4F29-A995-AE03A26BE08A}"/>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FACF5340-0DBB-4B5A-AB45-AA74DB7A69DE}"/>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77ABF384-28DF-4950-9D9B-543655DF8D47}"/>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460F3A64-9B79-4755-BDC0-8F91F0F12896}"/>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7F291FB3-7BA9-45B9-A9BA-759E05111E99}"/>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84717</xdr:rowOff>
    </xdr:from>
    <xdr:to>
      <xdr:col>24</xdr:col>
      <xdr:colOff>114300</xdr:colOff>
      <xdr:row>59</xdr:row>
      <xdr:rowOff>14867</xdr:rowOff>
    </xdr:to>
    <xdr:sp macro="" textlink="">
      <xdr:nvSpPr>
        <xdr:cNvPr id="141" name="楕円 140">
          <a:extLst>
            <a:ext uri="{FF2B5EF4-FFF2-40B4-BE49-F238E27FC236}">
              <a16:creationId xmlns:a16="http://schemas.microsoft.com/office/drawing/2014/main" id="{B05B8641-8BAA-4353-A934-BA979B5A6AB8}"/>
            </a:ext>
          </a:extLst>
        </xdr:cNvPr>
        <xdr:cNvSpPr/>
      </xdr:nvSpPr>
      <xdr:spPr>
        <a:xfrm>
          <a:off x="4584700" y="100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171094</xdr:rowOff>
    </xdr:from>
    <xdr:ext cx="534377" cy="259045"/>
    <xdr:sp macro="" textlink="">
      <xdr:nvSpPr>
        <xdr:cNvPr id="142" name="物件費該当値テキスト">
          <a:extLst>
            <a:ext uri="{FF2B5EF4-FFF2-40B4-BE49-F238E27FC236}">
              <a16:creationId xmlns:a16="http://schemas.microsoft.com/office/drawing/2014/main" id="{B4C493C7-E282-4429-8B76-1876CA5F1207}"/>
            </a:ext>
          </a:extLst>
        </xdr:cNvPr>
        <xdr:cNvSpPr txBox="1"/>
      </xdr:nvSpPr>
      <xdr:spPr>
        <a:xfrm>
          <a:off x="4686300" y="994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87685</xdr:rowOff>
    </xdr:from>
    <xdr:to>
      <xdr:col>20</xdr:col>
      <xdr:colOff>38100</xdr:colOff>
      <xdr:row>59</xdr:row>
      <xdr:rowOff>17835</xdr:rowOff>
    </xdr:to>
    <xdr:sp macro="" textlink="">
      <xdr:nvSpPr>
        <xdr:cNvPr id="143" name="楕円 142">
          <a:extLst>
            <a:ext uri="{FF2B5EF4-FFF2-40B4-BE49-F238E27FC236}">
              <a16:creationId xmlns:a16="http://schemas.microsoft.com/office/drawing/2014/main" id="{5F127C1A-6C13-4781-8AE5-11978171E417}"/>
            </a:ext>
          </a:extLst>
        </xdr:cNvPr>
        <xdr:cNvSpPr/>
      </xdr:nvSpPr>
      <xdr:spPr>
        <a:xfrm>
          <a:off x="3746500" y="1003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8962</xdr:rowOff>
    </xdr:from>
    <xdr:ext cx="534377" cy="259045"/>
    <xdr:sp macro="" textlink="">
      <xdr:nvSpPr>
        <xdr:cNvPr id="144" name="テキスト ボックス 143">
          <a:extLst>
            <a:ext uri="{FF2B5EF4-FFF2-40B4-BE49-F238E27FC236}">
              <a16:creationId xmlns:a16="http://schemas.microsoft.com/office/drawing/2014/main" id="{2870CEE6-B696-4A17-B35B-222D080FBA01}"/>
            </a:ext>
          </a:extLst>
        </xdr:cNvPr>
        <xdr:cNvSpPr txBox="1"/>
      </xdr:nvSpPr>
      <xdr:spPr>
        <a:xfrm>
          <a:off x="3530111" y="1012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92120</xdr:rowOff>
    </xdr:from>
    <xdr:to>
      <xdr:col>15</xdr:col>
      <xdr:colOff>101600</xdr:colOff>
      <xdr:row>59</xdr:row>
      <xdr:rowOff>22270</xdr:rowOff>
    </xdr:to>
    <xdr:sp macro="" textlink="">
      <xdr:nvSpPr>
        <xdr:cNvPr id="145" name="楕円 144">
          <a:extLst>
            <a:ext uri="{FF2B5EF4-FFF2-40B4-BE49-F238E27FC236}">
              <a16:creationId xmlns:a16="http://schemas.microsoft.com/office/drawing/2014/main" id="{A6A46539-BC87-4357-8E0E-DECCC02942DC}"/>
            </a:ext>
          </a:extLst>
        </xdr:cNvPr>
        <xdr:cNvSpPr/>
      </xdr:nvSpPr>
      <xdr:spPr>
        <a:xfrm>
          <a:off x="2857500" y="100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13397</xdr:rowOff>
    </xdr:from>
    <xdr:ext cx="534377" cy="259045"/>
    <xdr:sp macro="" textlink="">
      <xdr:nvSpPr>
        <xdr:cNvPr id="146" name="テキスト ボックス 145">
          <a:extLst>
            <a:ext uri="{FF2B5EF4-FFF2-40B4-BE49-F238E27FC236}">
              <a16:creationId xmlns:a16="http://schemas.microsoft.com/office/drawing/2014/main" id="{6E790F47-9DA1-4A44-8107-7B8817D67EBF}"/>
            </a:ext>
          </a:extLst>
        </xdr:cNvPr>
        <xdr:cNvSpPr txBox="1"/>
      </xdr:nvSpPr>
      <xdr:spPr>
        <a:xfrm>
          <a:off x="2641111" y="1012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93864</xdr:rowOff>
    </xdr:from>
    <xdr:to>
      <xdr:col>10</xdr:col>
      <xdr:colOff>165100</xdr:colOff>
      <xdr:row>59</xdr:row>
      <xdr:rowOff>24014</xdr:rowOff>
    </xdr:to>
    <xdr:sp macro="" textlink="">
      <xdr:nvSpPr>
        <xdr:cNvPr id="147" name="楕円 146">
          <a:extLst>
            <a:ext uri="{FF2B5EF4-FFF2-40B4-BE49-F238E27FC236}">
              <a16:creationId xmlns:a16="http://schemas.microsoft.com/office/drawing/2014/main" id="{5BC1FFFC-EAEE-4D66-8216-58A702E72341}"/>
            </a:ext>
          </a:extLst>
        </xdr:cNvPr>
        <xdr:cNvSpPr/>
      </xdr:nvSpPr>
      <xdr:spPr>
        <a:xfrm>
          <a:off x="1968500" y="1003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15141</xdr:rowOff>
    </xdr:from>
    <xdr:ext cx="534377" cy="259045"/>
    <xdr:sp macro="" textlink="">
      <xdr:nvSpPr>
        <xdr:cNvPr id="148" name="テキスト ボックス 147">
          <a:extLst>
            <a:ext uri="{FF2B5EF4-FFF2-40B4-BE49-F238E27FC236}">
              <a16:creationId xmlns:a16="http://schemas.microsoft.com/office/drawing/2014/main" id="{D25017E8-83D3-4F89-99C2-775AB2C0CCFB}"/>
            </a:ext>
          </a:extLst>
        </xdr:cNvPr>
        <xdr:cNvSpPr txBox="1"/>
      </xdr:nvSpPr>
      <xdr:spPr>
        <a:xfrm>
          <a:off x="1752111" y="1013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78532</xdr:rowOff>
    </xdr:from>
    <xdr:to>
      <xdr:col>6</xdr:col>
      <xdr:colOff>38100</xdr:colOff>
      <xdr:row>59</xdr:row>
      <xdr:rowOff>8682</xdr:rowOff>
    </xdr:to>
    <xdr:sp macro="" textlink="">
      <xdr:nvSpPr>
        <xdr:cNvPr id="149" name="楕円 148">
          <a:extLst>
            <a:ext uri="{FF2B5EF4-FFF2-40B4-BE49-F238E27FC236}">
              <a16:creationId xmlns:a16="http://schemas.microsoft.com/office/drawing/2014/main" id="{7D0F0C87-9D61-44D7-8125-B2CAB2DC5E65}"/>
            </a:ext>
          </a:extLst>
        </xdr:cNvPr>
        <xdr:cNvSpPr/>
      </xdr:nvSpPr>
      <xdr:spPr>
        <a:xfrm>
          <a:off x="1079500" y="100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171259</xdr:rowOff>
    </xdr:from>
    <xdr:ext cx="534377" cy="259045"/>
    <xdr:sp macro="" textlink="">
      <xdr:nvSpPr>
        <xdr:cNvPr id="150" name="テキスト ボックス 149">
          <a:extLst>
            <a:ext uri="{FF2B5EF4-FFF2-40B4-BE49-F238E27FC236}">
              <a16:creationId xmlns:a16="http://schemas.microsoft.com/office/drawing/2014/main" id="{849B4A91-3BB8-46A2-B8BE-DA776B7F94C7}"/>
            </a:ext>
          </a:extLst>
        </xdr:cNvPr>
        <xdr:cNvSpPr txBox="1"/>
      </xdr:nvSpPr>
      <xdr:spPr>
        <a:xfrm>
          <a:off x="863111" y="1011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A4CA41C1-058A-416F-8303-CB0B2EA1668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EB1FDCD5-682B-4376-99CD-09728CF3DD22}"/>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8E607A97-12D2-4359-9AFC-C2E992F858B7}"/>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F23740FB-568B-4CE7-854E-AA1CEDE3697F}"/>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321D4618-25DE-4DAD-8571-EAD62A866FA4}"/>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DB7B0B0E-1372-4C0A-8318-AA7A11FF0D8A}"/>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40E99078-3D5D-44DD-8242-B567A3FD3F98}"/>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1A1EC924-6C6E-4544-B292-E3EA20CACF13}"/>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4FD4E98C-6A32-4458-8766-AB1D0BF07838}"/>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31B4AF18-ED1A-49DB-829F-F5947DE63F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5E8CAACD-42D7-4B2D-BCE8-7752191BE0F9}"/>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C9C18D37-CEA3-4A60-9B34-DAF0E1AFFF8B}"/>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73EC0D5E-BE94-4F3B-BDDA-2D38A6EBF921}"/>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D48B519D-68F7-4CD1-94C1-FC28EF60B03C}"/>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FA333DD3-11DB-4520-8A0C-B4DD7EE14465}"/>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D5230C00-2FCA-4F7E-A68C-78623F6E5F56}"/>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2F735BC-B48E-42FE-8074-4A50F2B8C386}"/>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B21E3BEA-22A0-4C76-A5AC-BDB34FFFE0F5}"/>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9DD17F50-54C9-4848-A76A-AC090767BDEC}"/>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8D57861C-6F41-469D-B1A5-B1CD9EDAA6DC}"/>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E95945CD-BE93-4D27-B08F-4C9CCBAF91F4}"/>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3F29BA70-4D1A-4910-9D76-0DEEB15CEAD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21729C12-7D58-4394-8E5D-A570C71C949F}"/>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38F4447E-12C9-428D-8DFB-127FD3009A48}"/>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7C83ECCC-5998-4E9E-A38D-388BFD30DE7D}"/>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194D5E99-C18A-45EF-8A9C-38A4533B073E}"/>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89730BB6-8E97-4359-BBE6-5DB702BD3D7E}"/>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8FB20020-E52C-4A55-8349-DA61A553F4C4}"/>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40336</xdr:rowOff>
    </xdr:from>
    <xdr:to>
      <xdr:col>24</xdr:col>
      <xdr:colOff>63500</xdr:colOff>
      <xdr:row>78</xdr:row>
      <xdr:rowOff>48413</xdr:rowOff>
    </xdr:to>
    <xdr:cxnSp macro="">
      <xdr:nvCxnSpPr>
        <xdr:cNvPr id="179" name="直線コネクタ 178">
          <a:extLst>
            <a:ext uri="{FF2B5EF4-FFF2-40B4-BE49-F238E27FC236}">
              <a16:creationId xmlns:a16="http://schemas.microsoft.com/office/drawing/2014/main" id="{56836E7D-3377-4B2B-A070-3FB34E7AF75F}"/>
            </a:ext>
          </a:extLst>
        </xdr:cNvPr>
        <xdr:cNvCxnSpPr/>
      </xdr:nvCxnSpPr>
      <xdr:spPr>
        <a:xfrm flipV="1">
          <a:off x="3797300" y="13413436"/>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C1E17630-5E28-4EFA-A30C-EA3CD8F96C92}"/>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D5B37CAC-EC9E-428B-B23B-A9F1B9D3652B}"/>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38278</xdr:rowOff>
    </xdr:from>
    <xdr:to>
      <xdr:col>19</xdr:col>
      <xdr:colOff>177800</xdr:colOff>
      <xdr:row>78</xdr:row>
      <xdr:rowOff>48413</xdr:rowOff>
    </xdr:to>
    <xdr:cxnSp macro="">
      <xdr:nvCxnSpPr>
        <xdr:cNvPr id="182" name="直線コネクタ 181">
          <a:extLst>
            <a:ext uri="{FF2B5EF4-FFF2-40B4-BE49-F238E27FC236}">
              <a16:creationId xmlns:a16="http://schemas.microsoft.com/office/drawing/2014/main" id="{A3EE8EAD-AAC6-47BC-9871-1F67590957F3}"/>
            </a:ext>
          </a:extLst>
        </xdr:cNvPr>
        <xdr:cNvCxnSpPr/>
      </xdr:nvCxnSpPr>
      <xdr:spPr>
        <a:xfrm>
          <a:off x="2908300" y="13411378"/>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384E7637-89A8-40E6-A306-72CCD705A404}"/>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9E96A2B8-63D7-4B8D-B84D-6F8E71FF36C3}"/>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28753</xdr:rowOff>
    </xdr:from>
    <xdr:to>
      <xdr:col>15</xdr:col>
      <xdr:colOff>50800</xdr:colOff>
      <xdr:row>78</xdr:row>
      <xdr:rowOff>38278</xdr:rowOff>
    </xdr:to>
    <xdr:cxnSp macro="">
      <xdr:nvCxnSpPr>
        <xdr:cNvPr id="185" name="直線コネクタ 184">
          <a:extLst>
            <a:ext uri="{FF2B5EF4-FFF2-40B4-BE49-F238E27FC236}">
              <a16:creationId xmlns:a16="http://schemas.microsoft.com/office/drawing/2014/main" id="{27B1A490-71BE-4A10-B643-7633C4513142}"/>
            </a:ext>
          </a:extLst>
        </xdr:cNvPr>
        <xdr:cNvCxnSpPr/>
      </xdr:nvCxnSpPr>
      <xdr:spPr>
        <a:xfrm>
          <a:off x="2019300" y="13401853"/>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903F9367-1A82-478E-9246-E336865B18DD}"/>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a16="http://schemas.microsoft.com/office/drawing/2014/main" id="{A7C12249-89C1-49AB-9010-4F9E59202E25}"/>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28753</xdr:rowOff>
    </xdr:from>
    <xdr:to>
      <xdr:col>10</xdr:col>
      <xdr:colOff>114300</xdr:colOff>
      <xdr:row>78</xdr:row>
      <xdr:rowOff>38964</xdr:rowOff>
    </xdr:to>
    <xdr:cxnSp macro="">
      <xdr:nvCxnSpPr>
        <xdr:cNvPr id="188" name="直線コネクタ 187">
          <a:extLst>
            <a:ext uri="{FF2B5EF4-FFF2-40B4-BE49-F238E27FC236}">
              <a16:creationId xmlns:a16="http://schemas.microsoft.com/office/drawing/2014/main" id="{5A6C9988-03EA-43D8-8302-C1233A1378B5}"/>
            </a:ext>
          </a:extLst>
        </xdr:cNvPr>
        <xdr:cNvCxnSpPr/>
      </xdr:nvCxnSpPr>
      <xdr:spPr>
        <a:xfrm flipV="1">
          <a:off x="1130300" y="13401853"/>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78B7B779-7A06-4384-8168-3442B90DABAF}"/>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a:extLst>
            <a:ext uri="{FF2B5EF4-FFF2-40B4-BE49-F238E27FC236}">
              <a16:creationId xmlns:a16="http://schemas.microsoft.com/office/drawing/2014/main" id="{E6FFE88A-F521-4C83-8864-EB57FBBCE5BF}"/>
            </a:ext>
          </a:extLst>
        </xdr:cNvPr>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7D5C4BC-189B-4B17-AC64-842F9792DA39}"/>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a16="http://schemas.microsoft.com/office/drawing/2014/main" id="{8AEE103E-D464-4DD1-B716-216A6FE6BBAB}"/>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8A0B0814-9083-4206-8A6E-24E234F90DE3}"/>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153E12AE-E40D-4759-B9C2-E62EFC8FE31C}"/>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EB72F244-ECDF-49DA-960F-297F6BDEA437}"/>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9B0017D7-E918-4074-B4B4-F2AB7A6576D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7FBECFD5-680E-4070-A6B4-5F39AB5342C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160986</xdr:rowOff>
    </xdr:from>
    <xdr:to>
      <xdr:col>24</xdr:col>
      <xdr:colOff>114300</xdr:colOff>
      <xdr:row>78</xdr:row>
      <xdr:rowOff>91136</xdr:rowOff>
    </xdr:to>
    <xdr:sp macro="" textlink="">
      <xdr:nvSpPr>
        <xdr:cNvPr id="198" name="楕円 197">
          <a:extLst>
            <a:ext uri="{FF2B5EF4-FFF2-40B4-BE49-F238E27FC236}">
              <a16:creationId xmlns:a16="http://schemas.microsoft.com/office/drawing/2014/main" id="{CDABAC6D-1A41-47FF-9E75-BBDE4B85959A}"/>
            </a:ext>
          </a:extLst>
        </xdr:cNvPr>
        <xdr:cNvSpPr/>
      </xdr:nvSpPr>
      <xdr:spPr>
        <a:xfrm>
          <a:off x="4584700" y="133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139413</xdr:rowOff>
    </xdr:from>
    <xdr:ext cx="469744" cy="259045"/>
    <xdr:sp macro="" textlink="">
      <xdr:nvSpPr>
        <xdr:cNvPr id="199" name="維持補修費該当値テキスト">
          <a:extLst>
            <a:ext uri="{FF2B5EF4-FFF2-40B4-BE49-F238E27FC236}">
              <a16:creationId xmlns:a16="http://schemas.microsoft.com/office/drawing/2014/main" id="{F844E9E7-0A50-4AB4-BA81-58EEDC6D7142}"/>
            </a:ext>
          </a:extLst>
        </xdr:cNvPr>
        <xdr:cNvSpPr txBox="1"/>
      </xdr:nvSpPr>
      <xdr:spPr>
        <a:xfrm>
          <a:off x="4686300" y="1334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169063</xdr:rowOff>
    </xdr:from>
    <xdr:to>
      <xdr:col>20</xdr:col>
      <xdr:colOff>38100</xdr:colOff>
      <xdr:row>78</xdr:row>
      <xdr:rowOff>99213</xdr:rowOff>
    </xdr:to>
    <xdr:sp macro="" textlink="">
      <xdr:nvSpPr>
        <xdr:cNvPr id="200" name="楕円 199">
          <a:extLst>
            <a:ext uri="{FF2B5EF4-FFF2-40B4-BE49-F238E27FC236}">
              <a16:creationId xmlns:a16="http://schemas.microsoft.com/office/drawing/2014/main" id="{DA83163A-65F8-4A0A-9C23-FD2DAE6B2C25}"/>
            </a:ext>
          </a:extLst>
        </xdr:cNvPr>
        <xdr:cNvSpPr/>
      </xdr:nvSpPr>
      <xdr:spPr>
        <a:xfrm>
          <a:off x="3746500" y="133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90340</xdr:rowOff>
    </xdr:from>
    <xdr:ext cx="469744" cy="259045"/>
    <xdr:sp macro="" textlink="">
      <xdr:nvSpPr>
        <xdr:cNvPr id="201" name="テキスト ボックス 200">
          <a:extLst>
            <a:ext uri="{FF2B5EF4-FFF2-40B4-BE49-F238E27FC236}">
              <a16:creationId xmlns:a16="http://schemas.microsoft.com/office/drawing/2014/main" id="{4341494D-3E52-48B1-9660-444A58120DE0}"/>
            </a:ext>
          </a:extLst>
        </xdr:cNvPr>
        <xdr:cNvSpPr txBox="1"/>
      </xdr:nvSpPr>
      <xdr:spPr>
        <a:xfrm>
          <a:off x="3562428" y="1346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158928</xdr:rowOff>
    </xdr:from>
    <xdr:to>
      <xdr:col>15</xdr:col>
      <xdr:colOff>101600</xdr:colOff>
      <xdr:row>78</xdr:row>
      <xdr:rowOff>89078</xdr:rowOff>
    </xdr:to>
    <xdr:sp macro="" textlink="">
      <xdr:nvSpPr>
        <xdr:cNvPr id="202" name="楕円 201">
          <a:extLst>
            <a:ext uri="{FF2B5EF4-FFF2-40B4-BE49-F238E27FC236}">
              <a16:creationId xmlns:a16="http://schemas.microsoft.com/office/drawing/2014/main" id="{2A56827C-0DE0-4EFC-B5A2-2E1E170BCC0C}"/>
            </a:ext>
          </a:extLst>
        </xdr:cNvPr>
        <xdr:cNvSpPr/>
      </xdr:nvSpPr>
      <xdr:spPr>
        <a:xfrm>
          <a:off x="2857500" y="133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80205</xdr:rowOff>
    </xdr:from>
    <xdr:ext cx="469744" cy="259045"/>
    <xdr:sp macro="" textlink="">
      <xdr:nvSpPr>
        <xdr:cNvPr id="203" name="テキスト ボックス 202">
          <a:extLst>
            <a:ext uri="{FF2B5EF4-FFF2-40B4-BE49-F238E27FC236}">
              <a16:creationId xmlns:a16="http://schemas.microsoft.com/office/drawing/2014/main" id="{944A0AA1-0891-4536-9763-74CD6F7CBE69}"/>
            </a:ext>
          </a:extLst>
        </xdr:cNvPr>
        <xdr:cNvSpPr txBox="1"/>
      </xdr:nvSpPr>
      <xdr:spPr>
        <a:xfrm>
          <a:off x="2673428" y="134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149403</xdr:rowOff>
    </xdr:from>
    <xdr:to>
      <xdr:col>10</xdr:col>
      <xdr:colOff>165100</xdr:colOff>
      <xdr:row>78</xdr:row>
      <xdr:rowOff>79553</xdr:rowOff>
    </xdr:to>
    <xdr:sp macro="" textlink="">
      <xdr:nvSpPr>
        <xdr:cNvPr id="204" name="楕円 203">
          <a:extLst>
            <a:ext uri="{FF2B5EF4-FFF2-40B4-BE49-F238E27FC236}">
              <a16:creationId xmlns:a16="http://schemas.microsoft.com/office/drawing/2014/main" id="{5479DFD1-1F11-4B82-B5D8-A5FC5B55EE38}"/>
            </a:ext>
          </a:extLst>
        </xdr:cNvPr>
        <xdr:cNvSpPr/>
      </xdr:nvSpPr>
      <xdr:spPr>
        <a:xfrm>
          <a:off x="1968500" y="133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70680</xdr:rowOff>
    </xdr:from>
    <xdr:ext cx="469744" cy="259045"/>
    <xdr:sp macro="" textlink="">
      <xdr:nvSpPr>
        <xdr:cNvPr id="205" name="テキスト ボックス 204">
          <a:extLst>
            <a:ext uri="{FF2B5EF4-FFF2-40B4-BE49-F238E27FC236}">
              <a16:creationId xmlns:a16="http://schemas.microsoft.com/office/drawing/2014/main" id="{2B20A088-68DE-4F54-822E-6184641AA225}"/>
            </a:ext>
          </a:extLst>
        </xdr:cNvPr>
        <xdr:cNvSpPr txBox="1"/>
      </xdr:nvSpPr>
      <xdr:spPr>
        <a:xfrm>
          <a:off x="1784428" y="1344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159614</xdr:rowOff>
    </xdr:from>
    <xdr:to>
      <xdr:col>6</xdr:col>
      <xdr:colOff>38100</xdr:colOff>
      <xdr:row>78</xdr:row>
      <xdr:rowOff>89764</xdr:rowOff>
    </xdr:to>
    <xdr:sp macro="" textlink="">
      <xdr:nvSpPr>
        <xdr:cNvPr id="206" name="楕円 205">
          <a:extLst>
            <a:ext uri="{FF2B5EF4-FFF2-40B4-BE49-F238E27FC236}">
              <a16:creationId xmlns:a16="http://schemas.microsoft.com/office/drawing/2014/main" id="{8366F113-AA03-41F7-AED0-27736C96CB29}"/>
            </a:ext>
          </a:extLst>
        </xdr:cNvPr>
        <xdr:cNvSpPr/>
      </xdr:nvSpPr>
      <xdr:spPr>
        <a:xfrm>
          <a:off x="1079500" y="1336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80891</xdr:rowOff>
    </xdr:from>
    <xdr:ext cx="469744" cy="259045"/>
    <xdr:sp macro="" textlink="">
      <xdr:nvSpPr>
        <xdr:cNvPr id="207" name="テキスト ボックス 206">
          <a:extLst>
            <a:ext uri="{FF2B5EF4-FFF2-40B4-BE49-F238E27FC236}">
              <a16:creationId xmlns:a16="http://schemas.microsoft.com/office/drawing/2014/main" id="{7CFE0A42-4A4B-465A-BFB9-2923E4F76594}"/>
            </a:ext>
          </a:extLst>
        </xdr:cNvPr>
        <xdr:cNvSpPr txBox="1"/>
      </xdr:nvSpPr>
      <xdr:spPr>
        <a:xfrm>
          <a:off x="895428" y="1345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66F5C588-3B98-4D81-BDA7-304DCEE3874D}"/>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ECF06AFD-B471-41E6-8E46-8F47B315F491}"/>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E21816B9-DF17-495F-A3A9-BC3769612F97}"/>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1B119C7A-59F1-4605-8F5B-0682DD10C59F}"/>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AB4CBFA2-B7E7-47E5-BFFF-D30A4C835CA2}"/>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D1F0ED02-7022-48A6-8788-F41E7571C361}"/>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C41E13AE-5371-415B-A0D6-47964C306C95}"/>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4E7DA8FA-CF8D-46AF-9D1A-6D141BB115B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A5C78992-0E9D-405A-9B81-8A0AB1C5880C}"/>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A63B7B6F-D13A-4F36-8093-8DC7A5AFA259}"/>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705A6B07-9E21-4B3A-9447-1EDDF3F48BDC}"/>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1DF52AF0-DC64-4272-A7ED-968520EE07BE}"/>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45C060D-5E55-4BC2-84B9-4E9CB83215CC}"/>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ED490580-26C6-421D-9DAA-18BFA0387121}"/>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7D048B35-E603-44FD-889F-7B777E0D88FD}"/>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ACE9ACAC-D275-4120-809F-BA09A456F0C3}"/>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D2A7BF41-7AF3-45FD-846A-117983DCD85D}"/>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6CBF6D86-AE91-4FCB-99EB-A226D083A1C5}"/>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F3BFEB1D-19E2-497D-8523-8F32E6C5EEA9}"/>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DABD649E-6A69-4D63-8845-FC60FF4D1EB1}"/>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8DF71768-59C5-4FBA-9968-4928BA5655D8}"/>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B022EDE0-90F7-4376-AA74-DF8695D2BF24}"/>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F564EEE7-0C0A-4DE1-931D-7659B6FEFD3F}"/>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76408C0-7298-4326-8C41-717B45DC139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92AD5545-5811-40A2-AA02-27D21278431C}"/>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4E623E92-73E6-447E-8FBE-D84DE6D2BFBB}"/>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5E475CBD-8115-45B7-AF23-866755BAAEF2}"/>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735B21CD-3F9E-4F12-A50D-2764323C7836}"/>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F8524EF6-C6E3-4971-AF63-E03E9461324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132195</xdr:rowOff>
    </xdr:from>
    <xdr:to>
      <xdr:col>24</xdr:col>
      <xdr:colOff>63500</xdr:colOff>
      <xdr:row>95</xdr:row>
      <xdr:rowOff>140939</xdr:rowOff>
    </xdr:to>
    <xdr:cxnSp macro="">
      <xdr:nvCxnSpPr>
        <xdr:cNvPr id="237" name="直線コネクタ 236">
          <a:extLst>
            <a:ext uri="{FF2B5EF4-FFF2-40B4-BE49-F238E27FC236}">
              <a16:creationId xmlns:a16="http://schemas.microsoft.com/office/drawing/2014/main" id="{2CC885C8-2003-4E44-9850-BB161167034F}"/>
            </a:ext>
          </a:extLst>
        </xdr:cNvPr>
        <xdr:cNvCxnSpPr/>
      </xdr:nvCxnSpPr>
      <xdr:spPr>
        <a:xfrm flipV="1">
          <a:off x="3797300" y="16419945"/>
          <a:ext cx="8382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a:extLst>
            <a:ext uri="{FF2B5EF4-FFF2-40B4-BE49-F238E27FC236}">
              <a16:creationId xmlns:a16="http://schemas.microsoft.com/office/drawing/2014/main" id="{1CC6BA28-249A-47B6-A672-0AF2016A18B9}"/>
            </a:ext>
          </a:extLst>
        </xdr:cNvPr>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711D5D50-0D11-4DE9-B1E8-65A175D10FEC}"/>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140939</xdr:rowOff>
    </xdr:from>
    <xdr:to>
      <xdr:col>19</xdr:col>
      <xdr:colOff>177800</xdr:colOff>
      <xdr:row>96</xdr:row>
      <xdr:rowOff>19590</xdr:rowOff>
    </xdr:to>
    <xdr:cxnSp macro="">
      <xdr:nvCxnSpPr>
        <xdr:cNvPr id="240" name="直線コネクタ 239">
          <a:extLst>
            <a:ext uri="{FF2B5EF4-FFF2-40B4-BE49-F238E27FC236}">
              <a16:creationId xmlns:a16="http://schemas.microsoft.com/office/drawing/2014/main" id="{ABD84723-3111-4F73-9A51-287F5A90A90A}"/>
            </a:ext>
          </a:extLst>
        </xdr:cNvPr>
        <xdr:cNvCxnSpPr/>
      </xdr:nvCxnSpPr>
      <xdr:spPr>
        <a:xfrm flipV="1">
          <a:off x="2908300" y="16428689"/>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65B769F9-AD59-4EF1-8AAC-7B71A92462D5}"/>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a:extLst>
            <a:ext uri="{FF2B5EF4-FFF2-40B4-BE49-F238E27FC236}">
              <a16:creationId xmlns:a16="http://schemas.microsoft.com/office/drawing/2014/main" id="{5647F99A-1C7F-4614-8366-034C18D7B514}"/>
            </a:ext>
          </a:extLst>
        </xdr:cNvPr>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19590</xdr:rowOff>
    </xdr:from>
    <xdr:to>
      <xdr:col>15</xdr:col>
      <xdr:colOff>50800</xdr:colOff>
      <xdr:row>96</xdr:row>
      <xdr:rowOff>121393</xdr:rowOff>
    </xdr:to>
    <xdr:cxnSp macro="">
      <xdr:nvCxnSpPr>
        <xdr:cNvPr id="243" name="直線コネクタ 242">
          <a:extLst>
            <a:ext uri="{FF2B5EF4-FFF2-40B4-BE49-F238E27FC236}">
              <a16:creationId xmlns:a16="http://schemas.microsoft.com/office/drawing/2014/main" id="{035797E0-6C75-4EBE-83B0-D6897CACBB06}"/>
            </a:ext>
          </a:extLst>
        </xdr:cNvPr>
        <xdr:cNvCxnSpPr/>
      </xdr:nvCxnSpPr>
      <xdr:spPr>
        <a:xfrm flipV="1">
          <a:off x="2019300" y="16478790"/>
          <a:ext cx="889000" cy="1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476AE8BB-6FD6-4787-B044-45C0ABBD04B9}"/>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a:extLst>
            <a:ext uri="{FF2B5EF4-FFF2-40B4-BE49-F238E27FC236}">
              <a16:creationId xmlns:a16="http://schemas.microsoft.com/office/drawing/2014/main" id="{F0C99F61-3A84-4528-A097-15C8FAA81BEE}"/>
            </a:ext>
          </a:extLst>
        </xdr:cNvPr>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121393</xdr:rowOff>
    </xdr:from>
    <xdr:to>
      <xdr:col>10</xdr:col>
      <xdr:colOff>114300</xdr:colOff>
      <xdr:row>97</xdr:row>
      <xdr:rowOff>110534</xdr:rowOff>
    </xdr:to>
    <xdr:cxnSp macro="">
      <xdr:nvCxnSpPr>
        <xdr:cNvPr id="246" name="直線コネクタ 245">
          <a:extLst>
            <a:ext uri="{FF2B5EF4-FFF2-40B4-BE49-F238E27FC236}">
              <a16:creationId xmlns:a16="http://schemas.microsoft.com/office/drawing/2014/main" id="{C9060287-3798-4A59-AA09-1199195DDBB1}"/>
            </a:ext>
          </a:extLst>
        </xdr:cNvPr>
        <xdr:cNvCxnSpPr/>
      </xdr:nvCxnSpPr>
      <xdr:spPr>
        <a:xfrm flipV="1">
          <a:off x="1130300" y="16580593"/>
          <a:ext cx="889000" cy="16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928636EB-4983-4F9B-B42F-C3A8D35613F9}"/>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a:extLst>
            <a:ext uri="{FF2B5EF4-FFF2-40B4-BE49-F238E27FC236}">
              <a16:creationId xmlns:a16="http://schemas.microsoft.com/office/drawing/2014/main" id="{8BE4BB42-731A-4C63-8B99-664DA28BE934}"/>
            </a:ext>
          </a:extLst>
        </xdr:cNvPr>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C4C1D701-875F-4B77-ABE3-CF0411E21ABC}"/>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a16="http://schemas.microsoft.com/office/drawing/2014/main" id="{8932FDE6-DDBD-473A-8C2F-32381C1CA8C9}"/>
            </a:ext>
          </a:extLst>
        </xdr:cNvPr>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DFD2DD05-BD58-4C80-A2C7-EAFEC2CB2483}"/>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AC75DC55-76DE-4303-AB92-316C2DB6C75B}"/>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662A44D7-1A5E-4568-A9AB-633B0ECCD4B3}"/>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9412D494-FB97-4EAA-BCE1-FFBF509CDD9A}"/>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54598E74-740C-420E-9812-DB7F3E25FA92}"/>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81395</xdr:rowOff>
    </xdr:from>
    <xdr:to>
      <xdr:col>24</xdr:col>
      <xdr:colOff>114300</xdr:colOff>
      <xdr:row>96</xdr:row>
      <xdr:rowOff>11545</xdr:rowOff>
    </xdr:to>
    <xdr:sp macro="" textlink="">
      <xdr:nvSpPr>
        <xdr:cNvPr id="256" name="楕円 255">
          <a:extLst>
            <a:ext uri="{FF2B5EF4-FFF2-40B4-BE49-F238E27FC236}">
              <a16:creationId xmlns:a16="http://schemas.microsoft.com/office/drawing/2014/main" id="{ACCE4DA6-C98E-4DF9-B72D-1A4BACB3E7EE}"/>
            </a:ext>
          </a:extLst>
        </xdr:cNvPr>
        <xdr:cNvSpPr/>
      </xdr:nvSpPr>
      <xdr:spPr>
        <a:xfrm>
          <a:off x="4584700" y="163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104272</xdr:rowOff>
    </xdr:from>
    <xdr:ext cx="534377" cy="259045"/>
    <xdr:sp macro="" textlink="">
      <xdr:nvSpPr>
        <xdr:cNvPr id="257" name="扶助費該当値テキスト">
          <a:extLst>
            <a:ext uri="{FF2B5EF4-FFF2-40B4-BE49-F238E27FC236}">
              <a16:creationId xmlns:a16="http://schemas.microsoft.com/office/drawing/2014/main" id="{B102E5DC-1D1B-4FF3-8B58-049893EFCFFE}"/>
            </a:ext>
          </a:extLst>
        </xdr:cNvPr>
        <xdr:cNvSpPr txBox="1"/>
      </xdr:nvSpPr>
      <xdr:spPr>
        <a:xfrm>
          <a:off x="4686300" y="1622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90139</xdr:rowOff>
    </xdr:from>
    <xdr:to>
      <xdr:col>20</xdr:col>
      <xdr:colOff>38100</xdr:colOff>
      <xdr:row>96</xdr:row>
      <xdr:rowOff>20289</xdr:rowOff>
    </xdr:to>
    <xdr:sp macro="" textlink="">
      <xdr:nvSpPr>
        <xdr:cNvPr id="258" name="楕円 257">
          <a:extLst>
            <a:ext uri="{FF2B5EF4-FFF2-40B4-BE49-F238E27FC236}">
              <a16:creationId xmlns:a16="http://schemas.microsoft.com/office/drawing/2014/main" id="{AF4994D1-85F6-4EB1-ABC1-CB1EA560CBCD}"/>
            </a:ext>
          </a:extLst>
        </xdr:cNvPr>
        <xdr:cNvSpPr/>
      </xdr:nvSpPr>
      <xdr:spPr>
        <a:xfrm>
          <a:off x="3746500" y="163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36816</xdr:rowOff>
    </xdr:from>
    <xdr:ext cx="534377" cy="259045"/>
    <xdr:sp macro="" textlink="">
      <xdr:nvSpPr>
        <xdr:cNvPr id="259" name="テキスト ボックス 258">
          <a:extLst>
            <a:ext uri="{FF2B5EF4-FFF2-40B4-BE49-F238E27FC236}">
              <a16:creationId xmlns:a16="http://schemas.microsoft.com/office/drawing/2014/main" id="{8D0DA5D2-65DA-4F0E-9639-D404C7007684}"/>
            </a:ext>
          </a:extLst>
        </xdr:cNvPr>
        <xdr:cNvSpPr txBox="1"/>
      </xdr:nvSpPr>
      <xdr:spPr>
        <a:xfrm>
          <a:off x="3530111" y="1615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140240</xdr:rowOff>
    </xdr:from>
    <xdr:to>
      <xdr:col>15</xdr:col>
      <xdr:colOff>101600</xdr:colOff>
      <xdr:row>96</xdr:row>
      <xdr:rowOff>70390</xdr:rowOff>
    </xdr:to>
    <xdr:sp macro="" textlink="">
      <xdr:nvSpPr>
        <xdr:cNvPr id="260" name="楕円 259">
          <a:extLst>
            <a:ext uri="{FF2B5EF4-FFF2-40B4-BE49-F238E27FC236}">
              <a16:creationId xmlns:a16="http://schemas.microsoft.com/office/drawing/2014/main" id="{55635181-0FFE-40C2-B137-2E9FA05279C0}"/>
            </a:ext>
          </a:extLst>
        </xdr:cNvPr>
        <xdr:cNvSpPr/>
      </xdr:nvSpPr>
      <xdr:spPr>
        <a:xfrm>
          <a:off x="2857500" y="1642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86917</xdr:rowOff>
    </xdr:from>
    <xdr:ext cx="534377" cy="259045"/>
    <xdr:sp macro="" textlink="">
      <xdr:nvSpPr>
        <xdr:cNvPr id="261" name="テキスト ボックス 260">
          <a:extLst>
            <a:ext uri="{FF2B5EF4-FFF2-40B4-BE49-F238E27FC236}">
              <a16:creationId xmlns:a16="http://schemas.microsoft.com/office/drawing/2014/main" id="{018FA2BB-0EA3-417C-8C64-DEBCD7D161C1}"/>
            </a:ext>
          </a:extLst>
        </xdr:cNvPr>
        <xdr:cNvSpPr txBox="1"/>
      </xdr:nvSpPr>
      <xdr:spPr>
        <a:xfrm>
          <a:off x="2641111" y="1620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70593</xdr:rowOff>
    </xdr:from>
    <xdr:to>
      <xdr:col>10</xdr:col>
      <xdr:colOff>165100</xdr:colOff>
      <xdr:row>97</xdr:row>
      <xdr:rowOff>743</xdr:rowOff>
    </xdr:to>
    <xdr:sp macro="" textlink="">
      <xdr:nvSpPr>
        <xdr:cNvPr id="262" name="楕円 261">
          <a:extLst>
            <a:ext uri="{FF2B5EF4-FFF2-40B4-BE49-F238E27FC236}">
              <a16:creationId xmlns:a16="http://schemas.microsoft.com/office/drawing/2014/main" id="{F14E385B-2B54-4E01-A952-089C51E08704}"/>
            </a:ext>
          </a:extLst>
        </xdr:cNvPr>
        <xdr:cNvSpPr/>
      </xdr:nvSpPr>
      <xdr:spPr>
        <a:xfrm>
          <a:off x="1968500" y="165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17270</xdr:rowOff>
    </xdr:from>
    <xdr:ext cx="534377" cy="259045"/>
    <xdr:sp macro="" textlink="">
      <xdr:nvSpPr>
        <xdr:cNvPr id="263" name="テキスト ボックス 262">
          <a:extLst>
            <a:ext uri="{FF2B5EF4-FFF2-40B4-BE49-F238E27FC236}">
              <a16:creationId xmlns:a16="http://schemas.microsoft.com/office/drawing/2014/main" id="{8158D16F-583B-4426-B09C-1D78E4F629A0}"/>
            </a:ext>
          </a:extLst>
        </xdr:cNvPr>
        <xdr:cNvSpPr txBox="1"/>
      </xdr:nvSpPr>
      <xdr:spPr>
        <a:xfrm>
          <a:off x="1752111" y="1630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59734</xdr:rowOff>
    </xdr:from>
    <xdr:to>
      <xdr:col>6</xdr:col>
      <xdr:colOff>38100</xdr:colOff>
      <xdr:row>97</xdr:row>
      <xdr:rowOff>161334</xdr:rowOff>
    </xdr:to>
    <xdr:sp macro="" textlink="">
      <xdr:nvSpPr>
        <xdr:cNvPr id="264" name="楕円 263">
          <a:extLst>
            <a:ext uri="{FF2B5EF4-FFF2-40B4-BE49-F238E27FC236}">
              <a16:creationId xmlns:a16="http://schemas.microsoft.com/office/drawing/2014/main" id="{43673490-B147-43D9-8015-91CEAB795567}"/>
            </a:ext>
          </a:extLst>
        </xdr:cNvPr>
        <xdr:cNvSpPr/>
      </xdr:nvSpPr>
      <xdr:spPr>
        <a:xfrm>
          <a:off x="1079500" y="166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152461</xdr:rowOff>
    </xdr:from>
    <xdr:ext cx="534377" cy="259045"/>
    <xdr:sp macro="" textlink="">
      <xdr:nvSpPr>
        <xdr:cNvPr id="265" name="テキスト ボックス 264">
          <a:extLst>
            <a:ext uri="{FF2B5EF4-FFF2-40B4-BE49-F238E27FC236}">
              <a16:creationId xmlns:a16="http://schemas.microsoft.com/office/drawing/2014/main" id="{59AEBFBA-B58B-4A05-8CB0-0C8EE597FD97}"/>
            </a:ext>
          </a:extLst>
        </xdr:cNvPr>
        <xdr:cNvSpPr txBox="1"/>
      </xdr:nvSpPr>
      <xdr:spPr>
        <a:xfrm>
          <a:off x="863111" y="1678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7A1BA1EC-76B0-4A93-BF4F-D8009659EA0F}"/>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F87D9478-7FBB-49BF-B2FF-FFF3552DB3AC}"/>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33E53135-D3E6-4CDE-B2F4-4778663F27E9}"/>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39AAF97E-81E3-4EAC-9A60-27B66C3BC1A6}"/>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512ABBBC-1B4F-4984-BA2C-8523D1F161A9}"/>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ECC11DA8-051E-4376-B2B9-988264227C5E}"/>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52A5DC29-69A2-42CC-8D89-6DA26EE3F4DE}"/>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14C64507-53F7-4E65-AC63-DD216E8F3E59}"/>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1BB98402-12C4-4DA0-9811-01601585CC9E}"/>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1EC16614-7861-4C97-BA01-06C6760AC1FD}"/>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E176E594-17FE-49F5-8C27-7F0FE5BB69B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9D24BA48-842B-45DA-B0E2-DA4D51ADF0B2}"/>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E403445B-9C87-4B33-9509-41DA12C20496}"/>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A90DBD6A-2A20-45AD-8786-9990546B5D23}"/>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BEA72E0B-D931-429C-BFDD-BC07EB05BDE9}"/>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C72322D0-4C1C-4467-8DD5-B1DFCE8AEF14}"/>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8984F872-AD7F-461E-8F9F-37699295BCAA}"/>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42F6331F-CD16-482D-ACF5-4638EC7A4A7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9D7185FD-A67A-4827-BBCA-90A568CE2D46}"/>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271AC2FA-7253-4A6F-8BAA-831604BB6BAC}"/>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179C6ADF-249D-4738-954C-FDDC78979A5B}"/>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44EB595-D2C4-4E09-82CF-6C4AA238A60E}"/>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70548CE8-8A61-47DE-B54B-6B7BC1188115}"/>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6E437811-2A51-4751-9442-A7224641133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9D77E927-B8F3-4FC3-AF27-02BA83848C85}"/>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7F748929-5411-47E7-B154-62FCA10209B7}"/>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5F9369EC-B563-497E-9C62-E4642E5C74D4}"/>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350A95A0-3C43-41EF-A812-3C18EBF85071}"/>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DAA7A44C-F0BC-4D5A-8DCC-ACDFF7AF5818}"/>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40DFF558-42D2-40F5-A7D0-E77CB1461813}"/>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77390</xdr:rowOff>
    </xdr:from>
    <xdr:to>
      <xdr:col>55</xdr:col>
      <xdr:colOff>0</xdr:colOff>
      <xdr:row>37</xdr:row>
      <xdr:rowOff>89441</xdr:rowOff>
    </xdr:to>
    <xdr:cxnSp macro="">
      <xdr:nvCxnSpPr>
        <xdr:cNvPr id="296" name="直線コネクタ 295">
          <a:extLst>
            <a:ext uri="{FF2B5EF4-FFF2-40B4-BE49-F238E27FC236}">
              <a16:creationId xmlns:a16="http://schemas.microsoft.com/office/drawing/2014/main" id="{D4CF6EBF-B055-4EAF-93AC-02D3CC2F0D3D}"/>
            </a:ext>
          </a:extLst>
        </xdr:cNvPr>
        <xdr:cNvCxnSpPr/>
      </xdr:nvCxnSpPr>
      <xdr:spPr>
        <a:xfrm flipV="1">
          <a:off x="9639300" y="6421040"/>
          <a:ext cx="8382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a:extLst>
            <a:ext uri="{FF2B5EF4-FFF2-40B4-BE49-F238E27FC236}">
              <a16:creationId xmlns:a16="http://schemas.microsoft.com/office/drawing/2014/main" id="{006FBC5D-6E0E-422A-8E46-3DEB77AA2694}"/>
            </a:ext>
          </a:extLst>
        </xdr:cNvPr>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C5294632-EA06-46AE-AC2A-8C6D26A51A29}"/>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72241</xdr:rowOff>
    </xdr:from>
    <xdr:to>
      <xdr:col>50</xdr:col>
      <xdr:colOff>114300</xdr:colOff>
      <xdr:row>37</xdr:row>
      <xdr:rowOff>89441</xdr:rowOff>
    </xdr:to>
    <xdr:cxnSp macro="">
      <xdr:nvCxnSpPr>
        <xdr:cNvPr id="299" name="直線コネクタ 298">
          <a:extLst>
            <a:ext uri="{FF2B5EF4-FFF2-40B4-BE49-F238E27FC236}">
              <a16:creationId xmlns:a16="http://schemas.microsoft.com/office/drawing/2014/main" id="{9106B06F-6152-4B7C-B905-A205CA1DD177}"/>
            </a:ext>
          </a:extLst>
        </xdr:cNvPr>
        <xdr:cNvCxnSpPr/>
      </xdr:nvCxnSpPr>
      <xdr:spPr>
        <a:xfrm>
          <a:off x="8750300" y="6415891"/>
          <a:ext cx="889000" cy="1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18AA8A9B-B12B-4E4B-BFBB-81D9E426D067}"/>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a:extLst>
            <a:ext uri="{FF2B5EF4-FFF2-40B4-BE49-F238E27FC236}">
              <a16:creationId xmlns:a16="http://schemas.microsoft.com/office/drawing/2014/main" id="{86CDCDE3-2229-4824-B2C8-F1FD99F01634}"/>
            </a:ext>
          </a:extLst>
        </xdr:cNvPr>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67147</xdr:rowOff>
    </xdr:from>
    <xdr:to>
      <xdr:col>45</xdr:col>
      <xdr:colOff>177800</xdr:colOff>
      <xdr:row>37</xdr:row>
      <xdr:rowOff>72241</xdr:rowOff>
    </xdr:to>
    <xdr:cxnSp macro="">
      <xdr:nvCxnSpPr>
        <xdr:cNvPr id="302" name="直線コネクタ 301">
          <a:extLst>
            <a:ext uri="{FF2B5EF4-FFF2-40B4-BE49-F238E27FC236}">
              <a16:creationId xmlns:a16="http://schemas.microsoft.com/office/drawing/2014/main" id="{4EB752DB-494C-4528-B103-A37ADA714754}"/>
            </a:ext>
          </a:extLst>
        </xdr:cNvPr>
        <xdr:cNvCxnSpPr/>
      </xdr:nvCxnSpPr>
      <xdr:spPr>
        <a:xfrm>
          <a:off x="7861300" y="6410797"/>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DE1A9D62-C2CC-4D0C-9087-664269C2833F}"/>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a:extLst>
            <a:ext uri="{FF2B5EF4-FFF2-40B4-BE49-F238E27FC236}">
              <a16:creationId xmlns:a16="http://schemas.microsoft.com/office/drawing/2014/main" id="{278E0D6D-B780-43DC-8966-7F8530784A5F}"/>
            </a:ext>
          </a:extLst>
        </xdr:cNvPr>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15614</xdr:rowOff>
    </xdr:from>
    <xdr:to>
      <xdr:col>41</xdr:col>
      <xdr:colOff>50800</xdr:colOff>
      <xdr:row>37</xdr:row>
      <xdr:rowOff>67147</xdr:rowOff>
    </xdr:to>
    <xdr:cxnSp macro="">
      <xdr:nvCxnSpPr>
        <xdr:cNvPr id="305" name="直線コネクタ 304">
          <a:extLst>
            <a:ext uri="{FF2B5EF4-FFF2-40B4-BE49-F238E27FC236}">
              <a16:creationId xmlns:a16="http://schemas.microsoft.com/office/drawing/2014/main" id="{84B04255-EF17-41CC-92DD-420911CAADFD}"/>
            </a:ext>
          </a:extLst>
        </xdr:cNvPr>
        <xdr:cNvCxnSpPr/>
      </xdr:nvCxnSpPr>
      <xdr:spPr>
        <a:xfrm>
          <a:off x="6972300" y="6359264"/>
          <a:ext cx="889000" cy="5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5AE15EFB-4623-4C21-8091-039C8C4E40C6}"/>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a:extLst>
            <a:ext uri="{FF2B5EF4-FFF2-40B4-BE49-F238E27FC236}">
              <a16:creationId xmlns:a16="http://schemas.microsoft.com/office/drawing/2014/main" id="{7B94F8DE-8DEE-4C4E-B5B2-02412FFD589F}"/>
            </a:ext>
          </a:extLst>
        </xdr:cNvPr>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828A802C-0579-43B4-B431-EEA58EE041AD}"/>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a:extLst>
            <a:ext uri="{FF2B5EF4-FFF2-40B4-BE49-F238E27FC236}">
              <a16:creationId xmlns:a16="http://schemas.microsoft.com/office/drawing/2014/main" id="{44A6FCA2-A059-4248-B9D2-FC929838386A}"/>
            </a:ext>
          </a:extLst>
        </xdr:cNvPr>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3FD1A9F9-30DA-4E93-BD71-D6F80DE7389D}"/>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BBB51F6D-A683-4DE1-85EE-16B5E6A07BC2}"/>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55E88117-94EE-4B60-AD78-2EB809F57AF9}"/>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CCF3B630-5C55-41F4-B764-1B7A09B6197F}"/>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F0E8C937-D7AD-4F68-B3E1-1FAF84EDA44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26590</xdr:rowOff>
    </xdr:from>
    <xdr:to>
      <xdr:col>55</xdr:col>
      <xdr:colOff>50800</xdr:colOff>
      <xdr:row>37</xdr:row>
      <xdr:rowOff>128190</xdr:rowOff>
    </xdr:to>
    <xdr:sp macro="" textlink="">
      <xdr:nvSpPr>
        <xdr:cNvPr id="315" name="楕円 314">
          <a:extLst>
            <a:ext uri="{FF2B5EF4-FFF2-40B4-BE49-F238E27FC236}">
              <a16:creationId xmlns:a16="http://schemas.microsoft.com/office/drawing/2014/main" id="{4E9397AC-668B-4200-A4B1-1B68FC76E23D}"/>
            </a:ext>
          </a:extLst>
        </xdr:cNvPr>
        <xdr:cNvSpPr/>
      </xdr:nvSpPr>
      <xdr:spPr>
        <a:xfrm>
          <a:off x="10426700" y="637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5017</xdr:rowOff>
    </xdr:from>
    <xdr:ext cx="534377" cy="259045"/>
    <xdr:sp macro="" textlink="">
      <xdr:nvSpPr>
        <xdr:cNvPr id="316" name="補助費等該当値テキスト">
          <a:extLst>
            <a:ext uri="{FF2B5EF4-FFF2-40B4-BE49-F238E27FC236}">
              <a16:creationId xmlns:a16="http://schemas.microsoft.com/office/drawing/2014/main" id="{1DD64529-2B35-458F-A7E0-0D912A8A63D9}"/>
            </a:ext>
          </a:extLst>
        </xdr:cNvPr>
        <xdr:cNvSpPr txBox="1"/>
      </xdr:nvSpPr>
      <xdr:spPr>
        <a:xfrm>
          <a:off x="10528300" y="634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38641</xdr:rowOff>
    </xdr:from>
    <xdr:to>
      <xdr:col>50</xdr:col>
      <xdr:colOff>165100</xdr:colOff>
      <xdr:row>37</xdr:row>
      <xdr:rowOff>140241</xdr:rowOff>
    </xdr:to>
    <xdr:sp macro="" textlink="">
      <xdr:nvSpPr>
        <xdr:cNvPr id="317" name="楕円 316">
          <a:extLst>
            <a:ext uri="{FF2B5EF4-FFF2-40B4-BE49-F238E27FC236}">
              <a16:creationId xmlns:a16="http://schemas.microsoft.com/office/drawing/2014/main" id="{9D40496C-9A29-4069-AF2B-BC449F6D61B1}"/>
            </a:ext>
          </a:extLst>
        </xdr:cNvPr>
        <xdr:cNvSpPr/>
      </xdr:nvSpPr>
      <xdr:spPr>
        <a:xfrm>
          <a:off x="9588500" y="638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131367</xdr:rowOff>
    </xdr:from>
    <xdr:ext cx="534377" cy="259045"/>
    <xdr:sp macro="" textlink="">
      <xdr:nvSpPr>
        <xdr:cNvPr id="318" name="テキスト ボックス 317">
          <a:extLst>
            <a:ext uri="{FF2B5EF4-FFF2-40B4-BE49-F238E27FC236}">
              <a16:creationId xmlns:a16="http://schemas.microsoft.com/office/drawing/2014/main" id="{612F4612-93F3-4D13-B7BF-764F755443C7}"/>
            </a:ext>
          </a:extLst>
        </xdr:cNvPr>
        <xdr:cNvSpPr txBox="1"/>
      </xdr:nvSpPr>
      <xdr:spPr>
        <a:xfrm>
          <a:off x="9372111" y="64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21441</xdr:rowOff>
    </xdr:from>
    <xdr:to>
      <xdr:col>46</xdr:col>
      <xdr:colOff>38100</xdr:colOff>
      <xdr:row>37</xdr:row>
      <xdr:rowOff>123041</xdr:rowOff>
    </xdr:to>
    <xdr:sp macro="" textlink="">
      <xdr:nvSpPr>
        <xdr:cNvPr id="319" name="楕円 318">
          <a:extLst>
            <a:ext uri="{FF2B5EF4-FFF2-40B4-BE49-F238E27FC236}">
              <a16:creationId xmlns:a16="http://schemas.microsoft.com/office/drawing/2014/main" id="{405D5505-1F5F-466C-B80B-A5E451585625}"/>
            </a:ext>
          </a:extLst>
        </xdr:cNvPr>
        <xdr:cNvSpPr/>
      </xdr:nvSpPr>
      <xdr:spPr>
        <a:xfrm>
          <a:off x="8699500" y="636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114168</xdr:rowOff>
    </xdr:from>
    <xdr:ext cx="534377" cy="259045"/>
    <xdr:sp macro="" textlink="">
      <xdr:nvSpPr>
        <xdr:cNvPr id="320" name="テキスト ボックス 319">
          <a:extLst>
            <a:ext uri="{FF2B5EF4-FFF2-40B4-BE49-F238E27FC236}">
              <a16:creationId xmlns:a16="http://schemas.microsoft.com/office/drawing/2014/main" id="{B2B4F950-B72F-4554-9019-3916AAB82A6A}"/>
            </a:ext>
          </a:extLst>
        </xdr:cNvPr>
        <xdr:cNvSpPr txBox="1"/>
      </xdr:nvSpPr>
      <xdr:spPr>
        <a:xfrm>
          <a:off x="8483111" y="645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16347</xdr:rowOff>
    </xdr:from>
    <xdr:to>
      <xdr:col>41</xdr:col>
      <xdr:colOff>101600</xdr:colOff>
      <xdr:row>37</xdr:row>
      <xdr:rowOff>117947</xdr:rowOff>
    </xdr:to>
    <xdr:sp macro="" textlink="">
      <xdr:nvSpPr>
        <xdr:cNvPr id="321" name="楕円 320">
          <a:extLst>
            <a:ext uri="{FF2B5EF4-FFF2-40B4-BE49-F238E27FC236}">
              <a16:creationId xmlns:a16="http://schemas.microsoft.com/office/drawing/2014/main" id="{11F6B35E-0924-4C57-ABF5-718FE5F311BC}"/>
            </a:ext>
          </a:extLst>
        </xdr:cNvPr>
        <xdr:cNvSpPr/>
      </xdr:nvSpPr>
      <xdr:spPr>
        <a:xfrm>
          <a:off x="7810500" y="635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109074</xdr:rowOff>
    </xdr:from>
    <xdr:ext cx="534377" cy="259045"/>
    <xdr:sp macro="" textlink="">
      <xdr:nvSpPr>
        <xdr:cNvPr id="322" name="テキスト ボックス 321">
          <a:extLst>
            <a:ext uri="{FF2B5EF4-FFF2-40B4-BE49-F238E27FC236}">
              <a16:creationId xmlns:a16="http://schemas.microsoft.com/office/drawing/2014/main" id="{FF5B1460-7980-4DA6-9B91-5062EFB80626}"/>
            </a:ext>
          </a:extLst>
        </xdr:cNvPr>
        <xdr:cNvSpPr txBox="1"/>
      </xdr:nvSpPr>
      <xdr:spPr>
        <a:xfrm>
          <a:off x="7594111" y="64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136264</xdr:rowOff>
    </xdr:from>
    <xdr:to>
      <xdr:col>36</xdr:col>
      <xdr:colOff>165100</xdr:colOff>
      <xdr:row>37</xdr:row>
      <xdr:rowOff>66414</xdr:rowOff>
    </xdr:to>
    <xdr:sp macro="" textlink="">
      <xdr:nvSpPr>
        <xdr:cNvPr id="323" name="楕円 322">
          <a:extLst>
            <a:ext uri="{FF2B5EF4-FFF2-40B4-BE49-F238E27FC236}">
              <a16:creationId xmlns:a16="http://schemas.microsoft.com/office/drawing/2014/main" id="{58437060-49B7-430D-8689-292D7C8855BC}"/>
            </a:ext>
          </a:extLst>
        </xdr:cNvPr>
        <xdr:cNvSpPr/>
      </xdr:nvSpPr>
      <xdr:spPr>
        <a:xfrm>
          <a:off x="6921500" y="63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57541</xdr:rowOff>
    </xdr:from>
    <xdr:ext cx="534377" cy="259045"/>
    <xdr:sp macro="" textlink="">
      <xdr:nvSpPr>
        <xdr:cNvPr id="324" name="テキスト ボックス 323">
          <a:extLst>
            <a:ext uri="{FF2B5EF4-FFF2-40B4-BE49-F238E27FC236}">
              <a16:creationId xmlns:a16="http://schemas.microsoft.com/office/drawing/2014/main" id="{7C4BDE33-7DD2-4CDA-8BBE-B995E2C128E6}"/>
            </a:ext>
          </a:extLst>
        </xdr:cNvPr>
        <xdr:cNvSpPr txBox="1"/>
      </xdr:nvSpPr>
      <xdr:spPr>
        <a:xfrm>
          <a:off x="6705111" y="640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7EC86B8-52BC-410C-8AFD-7309C24D9C9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93005A24-B9EC-467D-BF5F-B1B575435691}"/>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F238D0DC-13B7-4821-9B4A-58C39CA71FA1}"/>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2B1E121-C9DB-4B00-B8D7-4BDCFA71E652}"/>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ADAAE89C-E9C1-4DFB-B6A5-8941EDF19EB7}"/>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3D7F7B07-E463-4EE5-8B67-B64A7910B5CB}"/>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C2C926F2-9403-4E0A-8216-4DD519984049}"/>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B9844A3C-7095-403D-9517-58475755024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D66C2C80-7A7D-4898-AA6D-F5AF7D975DAE}"/>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7E2AFE83-059F-4AD3-BF3A-D28FE15DD479}"/>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CCD384E0-B958-4518-B6F7-289004C7FCAF}"/>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BB64E607-DE05-4D08-A22B-0E598C02BEBD}"/>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2B11F919-B146-4EFF-B327-CF21FB2FCD58}"/>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DE26307B-4F83-4AD5-881E-BF108B0E166B}"/>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4E4AC66A-C39C-40DE-AA05-84D6648ED503}"/>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2BDAA046-141B-4BE5-93B9-4242E46C824A}"/>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8966546D-579E-4976-B032-324564E4C93B}"/>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7208B148-4661-4F5B-8C93-E34C67B607E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7E397938-684F-4A8A-B024-B51D80E8951C}"/>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5E6457FB-6BAA-47D9-92BD-45722AA923C5}"/>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7BD52195-79B4-42EC-A667-5D13ABC62C9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88E4636B-D5BC-464A-892D-30387A3B195F}"/>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947CC3EF-401B-4D44-86F6-594801F5B041}"/>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7DD9C6F9-8603-40F9-AC16-F903C967456D}"/>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CEA5F1C7-E003-4110-82A4-6C8285FF9745}"/>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A356092E-4CBC-4FE5-8241-2C5D32401537}"/>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B2BD4051-777F-4D28-99EE-67CD337AF68C}"/>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CC8B75B3-7D09-4339-B2CA-A4FF29798AF8}"/>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32265</xdr:rowOff>
    </xdr:from>
    <xdr:to>
      <xdr:col>55</xdr:col>
      <xdr:colOff>0</xdr:colOff>
      <xdr:row>57</xdr:row>
      <xdr:rowOff>170790</xdr:rowOff>
    </xdr:to>
    <xdr:cxnSp macro="">
      <xdr:nvCxnSpPr>
        <xdr:cNvPr id="353" name="直線コネクタ 352">
          <a:extLst>
            <a:ext uri="{FF2B5EF4-FFF2-40B4-BE49-F238E27FC236}">
              <a16:creationId xmlns:a16="http://schemas.microsoft.com/office/drawing/2014/main" id="{BE2F3772-38E0-4A97-A9D7-BC23582A7F10}"/>
            </a:ext>
          </a:extLst>
        </xdr:cNvPr>
        <xdr:cNvCxnSpPr/>
      </xdr:nvCxnSpPr>
      <xdr:spPr>
        <a:xfrm>
          <a:off x="9639300" y="9804915"/>
          <a:ext cx="838200" cy="13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a:extLst>
            <a:ext uri="{FF2B5EF4-FFF2-40B4-BE49-F238E27FC236}">
              <a16:creationId xmlns:a16="http://schemas.microsoft.com/office/drawing/2014/main" id="{403AF2F4-666D-4D08-842C-8E0B7705B969}"/>
            </a:ext>
          </a:extLst>
        </xdr:cNvPr>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7BE0F056-1A88-46AB-B273-F285730C3C05}"/>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164008</xdr:rowOff>
    </xdr:from>
    <xdr:to>
      <xdr:col>50</xdr:col>
      <xdr:colOff>114300</xdr:colOff>
      <xdr:row>57</xdr:row>
      <xdr:rowOff>32265</xdr:rowOff>
    </xdr:to>
    <xdr:cxnSp macro="">
      <xdr:nvCxnSpPr>
        <xdr:cNvPr id="356" name="直線コネクタ 355">
          <a:extLst>
            <a:ext uri="{FF2B5EF4-FFF2-40B4-BE49-F238E27FC236}">
              <a16:creationId xmlns:a16="http://schemas.microsoft.com/office/drawing/2014/main" id="{50044389-88C4-4C28-83F9-F3A029E233DD}"/>
            </a:ext>
          </a:extLst>
        </xdr:cNvPr>
        <xdr:cNvCxnSpPr/>
      </xdr:nvCxnSpPr>
      <xdr:spPr>
        <a:xfrm>
          <a:off x="8750300" y="9765208"/>
          <a:ext cx="889000" cy="3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474845F-D15C-4236-953F-7DE2E4A686AF}"/>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a16="http://schemas.microsoft.com/office/drawing/2014/main" id="{2C2E3072-6E6C-457B-8570-82A0C66B0815}"/>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164008</xdr:rowOff>
    </xdr:from>
    <xdr:to>
      <xdr:col>45</xdr:col>
      <xdr:colOff>177800</xdr:colOff>
      <xdr:row>57</xdr:row>
      <xdr:rowOff>114036</xdr:rowOff>
    </xdr:to>
    <xdr:cxnSp macro="">
      <xdr:nvCxnSpPr>
        <xdr:cNvPr id="359" name="直線コネクタ 358">
          <a:extLst>
            <a:ext uri="{FF2B5EF4-FFF2-40B4-BE49-F238E27FC236}">
              <a16:creationId xmlns:a16="http://schemas.microsoft.com/office/drawing/2014/main" id="{03BB16D2-938A-4197-92DD-C0469D0943BF}"/>
            </a:ext>
          </a:extLst>
        </xdr:cNvPr>
        <xdr:cNvCxnSpPr/>
      </xdr:nvCxnSpPr>
      <xdr:spPr>
        <a:xfrm flipV="1">
          <a:off x="7861300" y="9765208"/>
          <a:ext cx="889000" cy="12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6604A8A8-0C1B-4E7F-87B0-BBD07150255D}"/>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a:extLst>
            <a:ext uri="{FF2B5EF4-FFF2-40B4-BE49-F238E27FC236}">
              <a16:creationId xmlns:a16="http://schemas.microsoft.com/office/drawing/2014/main" id="{408331A6-7658-4B3D-8807-2DFB40F36367}"/>
            </a:ext>
          </a:extLst>
        </xdr:cNvPr>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105646</xdr:rowOff>
    </xdr:from>
    <xdr:to>
      <xdr:col>41</xdr:col>
      <xdr:colOff>50800</xdr:colOff>
      <xdr:row>57</xdr:row>
      <xdr:rowOff>114036</xdr:rowOff>
    </xdr:to>
    <xdr:cxnSp macro="">
      <xdr:nvCxnSpPr>
        <xdr:cNvPr id="362" name="直線コネクタ 361">
          <a:extLst>
            <a:ext uri="{FF2B5EF4-FFF2-40B4-BE49-F238E27FC236}">
              <a16:creationId xmlns:a16="http://schemas.microsoft.com/office/drawing/2014/main" id="{592436D6-7717-44D2-9175-29F3AE9E626B}"/>
            </a:ext>
          </a:extLst>
        </xdr:cNvPr>
        <xdr:cNvCxnSpPr/>
      </xdr:nvCxnSpPr>
      <xdr:spPr>
        <a:xfrm>
          <a:off x="6972300" y="9878296"/>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6872DC6B-10D4-4993-A712-AE1858035E6D}"/>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a:extLst>
            <a:ext uri="{FF2B5EF4-FFF2-40B4-BE49-F238E27FC236}">
              <a16:creationId xmlns:a16="http://schemas.microsoft.com/office/drawing/2014/main" id="{B090D9E5-9E6D-4135-AC86-66ADB9B4911F}"/>
            </a:ext>
          </a:extLst>
        </xdr:cNvPr>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28E46316-0369-4330-952B-5CEF508CD164}"/>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a16="http://schemas.microsoft.com/office/drawing/2014/main" id="{000C8510-648C-466D-B5DA-2216DA5C109F}"/>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D6CE0367-7E96-4A3D-B9ED-A6BB07CE9053}"/>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39CA22B4-1FEE-4E69-88EC-2349F0139981}"/>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85A23C9F-9179-42E4-A281-C4F7D1196885}"/>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AD631A4D-A602-4ED2-A2C6-6DC78DDAD29F}"/>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C67BED91-AA26-407D-AFF3-4E9AB2CE30E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119990</xdr:rowOff>
    </xdr:from>
    <xdr:to>
      <xdr:col>55</xdr:col>
      <xdr:colOff>50800</xdr:colOff>
      <xdr:row>58</xdr:row>
      <xdr:rowOff>50140</xdr:rowOff>
    </xdr:to>
    <xdr:sp macro="" textlink="">
      <xdr:nvSpPr>
        <xdr:cNvPr id="372" name="楕円 371">
          <a:extLst>
            <a:ext uri="{FF2B5EF4-FFF2-40B4-BE49-F238E27FC236}">
              <a16:creationId xmlns:a16="http://schemas.microsoft.com/office/drawing/2014/main" id="{85BF677D-9122-485C-92B1-2EF551B74E38}"/>
            </a:ext>
          </a:extLst>
        </xdr:cNvPr>
        <xdr:cNvSpPr/>
      </xdr:nvSpPr>
      <xdr:spPr>
        <a:xfrm>
          <a:off x="10426700" y="98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98417</xdr:rowOff>
    </xdr:from>
    <xdr:ext cx="534377" cy="259045"/>
    <xdr:sp macro="" textlink="">
      <xdr:nvSpPr>
        <xdr:cNvPr id="373" name="普通建設事業費該当値テキスト">
          <a:extLst>
            <a:ext uri="{FF2B5EF4-FFF2-40B4-BE49-F238E27FC236}">
              <a16:creationId xmlns:a16="http://schemas.microsoft.com/office/drawing/2014/main" id="{7FB0CD2E-9692-4D21-90BF-B2AADCA105B7}"/>
            </a:ext>
          </a:extLst>
        </xdr:cNvPr>
        <xdr:cNvSpPr txBox="1"/>
      </xdr:nvSpPr>
      <xdr:spPr>
        <a:xfrm>
          <a:off x="10528300" y="987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152915</xdr:rowOff>
    </xdr:from>
    <xdr:to>
      <xdr:col>50</xdr:col>
      <xdr:colOff>165100</xdr:colOff>
      <xdr:row>57</xdr:row>
      <xdr:rowOff>83065</xdr:rowOff>
    </xdr:to>
    <xdr:sp macro="" textlink="">
      <xdr:nvSpPr>
        <xdr:cNvPr id="374" name="楕円 373">
          <a:extLst>
            <a:ext uri="{FF2B5EF4-FFF2-40B4-BE49-F238E27FC236}">
              <a16:creationId xmlns:a16="http://schemas.microsoft.com/office/drawing/2014/main" id="{F59DA769-95FF-40B7-97AF-4A51A5F3B135}"/>
            </a:ext>
          </a:extLst>
        </xdr:cNvPr>
        <xdr:cNvSpPr/>
      </xdr:nvSpPr>
      <xdr:spPr>
        <a:xfrm>
          <a:off x="9588500" y="97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74192</xdr:rowOff>
    </xdr:from>
    <xdr:ext cx="534377" cy="259045"/>
    <xdr:sp macro="" textlink="">
      <xdr:nvSpPr>
        <xdr:cNvPr id="375" name="テキスト ボックス 374">
          <a:extLst>
            <a:ext uri="{FF2B5EF4-FFF2-40B4-BE49-F238E27FC236}">
              <a16:creationId xmlns:a16="http://schemas.microsoft.com/office/drawing/2014/main" id="{62A143B1-E924-49A3-83F8-240B846F10BC}"/>
            </a:ext>
          </a:extLst>
        </xdr:cNvPr>
        <xdr:cNvSpPr txBox="1"/>
      </xdr:nvSpPr>
      <xdr:spPr>
        <a:xfrm>
          <a:off x="9372111" y="984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113208</xdr:rowOff>
    </xdr:from>
    <xdr:to>
      <xdr:col>46</xdr:col>
      <xdr:colOff>38100</xdr:colOff>
      <xdr:row>57</xdr:row>
      <xdr:rowOff>43358</xdr:rowOff>
    </xdr:to>
    <xdr:sp macro="" textlink="">
      <xdr:nvSpPr>
        <xdr:cNvPr id="376" name="楕円 375">
          <a:extLst>
            <a:ext uri="{FF2B5EF4-FFF2-40B4-BE49-F238E27FC236}">
              <a16:creationId xmlns:a16="http://schemas.microsoft.com/office/drawing/2014/main" id="{8E1999E1-740B-4FBA-9BE8-B88F2912D744}"/>
            </a:ext>
          </a:extLst>
        </xdr:cNvPr>
        <xdr:cNvSpPr/>
      </xdr:nvSpPr>
      <xdr:spPr>
        <a:xfrm>
          <a:off x="8699500" y="97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59885</xdr:rowOff>
    </xdr:from>
    <xdr:ext cx="534377" cy="259045"/>
    <xdr:sp macro="" textlink="">
      <xdr:nvSpPr>
        <xdr:cNvPr id="377" name="テキスト ボックス 376">
          <a:extLst>
            <a:ext uri="{FF2B5EF4-FFF2-40B4-BE49-F238E27FC236}">
              <a16:creationId xmlns:a16="http://schemas.microsoft.com/office/drawing/2014/main" id="{B334F2FB-3F2D-4B38-9EB9-9DC363A2488A}"/>
            </a:ext>
          </a:extLst>
        </xdr:cNvPr>
        <xdr:cNvSpPr txBox="1"/>
      </xdr:nvSpPr>
      <xdr:spPr>
        <a:xfrm>
          <a:off x="8483111" y="948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63236</xdr:rowOff>
    </xdr:from>
    <xdr:to>
      <xdr:col>41</xdr:col>
      <xdr:colOff>101600</xdr:colOff>
      <xdr:row>57</xdr:row>
      <xdr:rowOff>164836</xdr:rowOff>
    </xdr:to>
    <xdr:sp macro="" textlink="">
      <xdr:nvSpPr>
        <xdr:cNvPr id="378" name="楕円 377">
          <a:extLst>
            <a:ext uri="{FF2B5EF4-FFF2-40B4-BE49-F238E27FC236}">
              <a16:creationId xmlns:a16="http://schemas.microsoft.com/office/drawing/2014/main" id="{ECACBF6A-2859-478E-8E67-0DA75A33E8BD}"/>
            </a:ext>
          </a:extLst>
        </xdr:cNvPr>
        <xdr:cNvSpPr/>
      </xdr:nvSpPr>
      <xdr:spPr>
        <a:xfrm>
          <a:off x="7810500" y="983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155963</xdr:rowOff>
    </xdr:from>
    <xdr:ext cx="534377" cy="259045"/>
    <xdr:sp macro="" textlink="">
      <xdr:nvSpPr>
        <xdr:cNvPr id="379" name="テキスト ボックス 378">
          <a:extLst>
            <a:ext uri="{FF2B5EF4-FFF2-40B4-BE49-F238E27FC236}">
              <a16:creationId xmlns:a16="http://schemas.microsoft.com/office/drawing/2014/main" id="{BE7E120C-1450-4804-9FFE-51A3AAD4D8CB}"/>
            </a:ext>
          </a:extLst>
        </xdr:cNvPr>
        <xdr:cNvSpPr txBox="1"/>
      </xdr:nvSpPr>
      <xdr:spPr>
        <a:xfrm>
          <a:off x="7594111" y="992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54846</xdr:rowOff>
    </xdr:from>
    <xdr:to>
      <xdr:col>36</xdr:col>
      <xdr:colOff>165100</xdr:colOff>
      <xdr:row>57</xdr:row>
      <xdr:rowOff>156446</xdr:rowOff>
    </xdr:to>
    <xdr:sp macro="" textlink="">
      <xdr:nvSpPr>
        <xdr:cNvPr id="380" name="楕円 379">
          <a:extLst>
            <a:ext uri="{FF2B5EF4-FFF2-40B4-BE49-F238E27FC236}">
              <a16:creationId xmlns:a16="http://schemas.microsoft.com/office/drawing/2014/main" id="{B6C3E038-5E33-4733-ABBB-6E70C61EFDCE}"/>
            </a:ext>
          </a:extLst>
        </xdr:cNvPr>
        <xdr:cNvSpPr/>
      </xdr:nvSpPr>
      <xdr:spPr>
        <a:xfrm>
          <a:off x="6921500" y="982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147573</xdr:rowOff>
    </xdr:from>
    <xdr:ext cx="534377" cy="259045"/>
    <xdr:sp macro="" textlink="">
      <xdr:nvSpPr>
        <xdr:cNvPr id="381" name="テキスト ボックス 380">
          <a:extLst>
            <a:ext uri="{FF2B5EF4-FFF2-40B4-BE49-F238E27FC236}">
              <a16:creationId xmlns:a16="http://schemas.microsoft.com/office/drawing/2014/main" id="{C4B37F0E-E1E7-4988-BD66-902074F57D2F}"/>
            </a:ext>
          </a:extLst>
        </xdr:cNvPr>
        <xdr:cNvSpPr txBox="1"/>
      </xdr:nvSpPr>
      <xdr:spPr>
        <a:xfrm>
          <a:off x="6705111" y="992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668DBB35-6EFE-40DF-9C88-26542D37EC71}"/>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DB30BE4-CE0B-48D2-A3C6-133B0A499524}"/>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4F383888-4F92-4232-8C5C-F5A0E67CA94B}"/>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AF27DA00-B73D-4412-AD6D-4D652D97335D}"/>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C8F735FC-0C53-452E-8F08-D910C92F0F4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8F7821E8-32D3-40AA-B3FA-B08D5E741AE8}"/>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F2372DDD-E079-43ED-B19B-0002FC810769}"/>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A03083C4-8EB9-414C-94C2-BEECEA0C9219}"/>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B4559925-C0BB-42AD-A6A8-B6BA4321BFD4}"/>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FAC92900-EFE8-4404-B0A6-86609131746C}"/>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371D9292-DD36-44D1-A2EC-CE9B1685952A}"/>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91649E11-FFEA-4414-B4BF-8E51BF1D8F61}"/>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C95E8EFA-E28A-43D7-B8C8-816CA32D531D}"/>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7828C3CD-D83D-45A0-8D5D-D743F88BF8D2}"/>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D5F1C985-F580-4580-AFDC-091438E2C772}"/>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6EE528FC-7518-4F9D-8796-F9A7B34FA785}"/>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31AB0F79-735E-4381-B368-504F11042907}"/>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3F81EF59-FCDD-4F59-9504-C54D2E48009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CD4FF034-65E7-4CB6-80BC-2C774F585D8B}"/>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93E03CA4-CD6A-4EE3-A38C-8918F56597AD}"/>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EF55211F-67B2-4679-A6F6-14E3CD10560E}"/>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C7E9BC7B-3CFA-4B96-8935-F74962F20F3E}"/>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62A9AE8C-FE70-4F89-8A9D-2366BA289642}"/>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4B42BD4D-182E-4A65-B623-6B939AAA2795}"/>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FC914E24-FB3C-436D-A3F4-B9DF98976551}"/>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5033E34B-012D-4570-8B99-650175E7DCE2}"/>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4E8F6CE5-CD5B-4813-993B-20271D548997}"/>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C0F9F4E3-150B-4455-B29F-01FAE923B931}"/>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DFEB2134-3C79-4397-82A5-324E36BAA047}"/>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51D9D285-2BFE-4EF6-8EAA-34B31D0ADF79}"/>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137272</xdr:rowOff>
    </xdr:from>
    <xdr:to>
      <xdr:col>55</xdr:col>
      <xdr:colOff>0</xdr:colOff>
      <xdr:row>79</xdr:row>
      <xdr:rowOff>71653</xdr:rowOff>
    </xdr:to>
    <xdr:cxnSp macro="">
      <xdr:nvCxnSpPr>
        <xdr:cNvPr id="412" name="直線コネクタ 411">
          <a:extLst>
            <a:ext uri="{FF2B5EF4-FFF2-40B4-BE49-F238E27FC236}">
              <a16:creationId xmlns:a16="http://schemas.microsoft.com/office/drawing/2014/main" id="{E1C95FF6-7E51-4E5A-B715-322F2F784196}"/>
            </a:ext>
          </a:extLst>
        </xdr:cNvPr>
        <xdr:cNvCxnSpPr/>
      </xdr:nvCxnSpPr>
      <xdr:spPr>
        <a:xfrm>
          <a:off x="9639300" y="13510372"/>
          <a:ext cx="838200" cy="10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a:extLst>
            <a:ext uri="{FF2B5EF4-FFF2-40B4-BE49-F238E27FC236}">
              <a16:creationId xmlns:a16="http://schemas.microsoft.com/office/drawing/2014/main" id="{3E92BAC3-0615-42BF-B57E-02FC3A62627B}"/>
            </a:ext>
          </a:extLst>
        </xdr:cNvPr>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BFCB2D39-A151-4E37-A36D-B00AE131519A}"/>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137272</xdr:rowOff>
    </xdr:from>
    <xdr:to>
      <xdr:col>50</xdr:col>
      <xdr:colOff>114300</xdr:colOff>
      <xdr:row>78</xdr:row>
      <xdr:rowOff>155245</xdr:rowOff>
    </xdr:to>
    <xdr:cxnSp macro="">
      <xdr:nvCxnSpPr>
        <xdr:cNvPr id="415" name="直線コネクタ 414">
          <a:extLst>
            <a:ext uri="{FF2B5EF4-FFF2-40B4-BE49-F238E27FC236}">
              <a16:creationId xmlns:a16="http://schemas.microsoft.com/office/drawing/2014/main" id="{F8666635-7FB7-4380-9B9E-17514E614093}"/>
            </a:ext>
          </a:extLst>
        </xdr:cNvPr>
        <xdr:cNvCxnSpPr/>
      </xdr:nvCxnSpPr>
      <xdr:spPr>
        <a:xfrm flipV="1">
          <a:off x="8750300" y="13510372"/>
          <a:ext cx="889000" cy="1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2A00D544-8817-4C42-AFAB-CC5433055913}"/>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a:extLst>
            <a:ext uri="{FF2B5EF4-FFF2-40B4-BE49-F238E27FC236}">
              <a16:creationId xmlns:a16="http://schemas.microsoft.com/office/drawing/2014/main" id="{3908E027-C647-4825-B5C0-B56297D4A44E}"/>
            </a:ext>
          </a:extLst>
        </xdr:cNvPr>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155245</xdr:rowOff>
    </xdr:from>
    <xdr:to>
      <xdr:col>45</xdr:col>
      <xdr:colOff>177800</xdr:colOff>
      <xdr:row>78</xdr:row>
      <xdr:rowOff>155713</xdr:rowOff>
    </xdr:to>
    <xdr:cxnSp macro="">
      <xdr:nvCxnSpPr>
        <xdr:cNvPr id="418" name="直線コネクタ 417">
          <a:extLst>
            <a:ext uri="{FF2B5EF4-FFF2-40B4-BE49-F238E27FC236}">
              <a16:creationId xmlns:a16="http://schemas.microsoft.com/office/drawing/2014/main" id="{B870E9EA-5BF1-41D3-89D5-7EF0068DFE44}"/>
            </a:ext>
          </a:extLst>
        </xdr:cNvPr>
        <xdr:cNvCxnSpPr/>
      </xdr:nvCxnSpPr>
      <xdr:spPr>
        <a:xfrm flipV="1">
          <a:off x="7861300" y="13528345"/>
          <a:ext cx="8890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281BCFFE-0D64-4B43-881F-473D98FF2AA9}"/>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a:extLst>
            <a:ext uri="{FF2B5EF4-FFF2-40B4-BE49-F238E27FC236}">
              <a16:creationId xmlns:a16="http://schemas.microsoft.com/office/drawing/2014/main" id="{80CBF4F2-F4E0-4BB5-AE1E-100D5F388C60}"/>
            </a:ext>
          </a:extLst>
        </xdr:cNvPr>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93109</xdr:rowOff>
    </xdr:from>
    <xdr:to>
      <xdr:col>41</xdr:col>
      <xdr:colOff>50800</xdr:colOff>
      <xdr:row>78</xdr:row>
      <xdr:rowOff>155713</xdr:rowOff>
    </xdr:to>
    <xdr:cxnSp macro="">
      <xdr:nvCxnSpPr>
        <xdr:cNvPr id="421" name="直線コネクタ 420">
          <a:extLst>
            <a:ext uri="{FF2B5EF4-FFF2-40B4-BE49-F238E27FC236}">
              <a16:creationId xmlns:a16="http://schemas.microsoft.com/office/drawing/2014/main" id="{C8A79AAB-E959-455E-9AF0-2208536CD0ED}"/>
            </a:ext>
          </a:extLst>
        </xdr:cNvPr>
        <xdr:cNvCxnSpPr/>
      </xdr:nvCxnSpPr>
      <xdr:spPr>
        <a:xfrm>
          <a:off x="6972300" y="13466209"/>
          <a:ext cx="889000" cy="6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E20BEF31-B8C0-4136-B6B1-476443423E4E}"/>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a:extLst>
            <a:ext uri="{FF2B5EF4-FFF2-40B4-BE49-F238E27FC236}">
              <a16:creationId xmlns:a16="http://schemas.microsoft.com/office/drawing/2014/main" id="{6A14BC1B-C67D-4CD8-9937-B9947C86AB7E}"/>
            </a:ext>
          </a:extLst>
        </xdr:cNvPr>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5880C946-E26C-4336-800F-FE3ED1F461A9}"/>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a:extLst>
            <a:ext uri="{FF2B5EF4-FFF2-40B4-BE49-F238E27FC236}">
              <a16:creationId xmlns:a16="http://schemas.microsoft.com/office/drawing/2014/main" id="{26A9711A-8E72-4817-95FF-2AFA9394F5FD}"/>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866B1660-47ED-4D49-B00D-B095D14D2A92}"/>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3162F8DE-1FAA-4865-B1DF-11AB77F2B1C4}"/>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6461F74F-92AD-4372-B571-535827A3D465}"/>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9D93316D-E971-4DB5-91E4-A15F3E945ABC}"/>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6CC265A7-D33E-40B8-B5C4-07240B946A42}"/>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20853</xdr:rowOff>
    </xdr:from>
    <xdr:to>
      <xdr:col>55</xdr:col>
      <xdr:colOff>50800</xdr:colOff>
      <xdr:row>79</xdr:row>
      <xdr:rowOff>122453</xdr:rowOff>
    </xdr:to>
    <xdr:sp macro="" textlink="">
      <xdr:nvSpPr>
        <xdr:cNvPr id="431" name="楕円 430">
          <a:extLst>
            <a:ext uri="{FF2B5EF4-FFF2-40B4-BE49-F238E27FC236}">
              <a16:creationId xmlns:a16="http://schemas.microsoft.com/office/drawing/2014/main" id="{0DFF2C8A-4D4D-4505-B49E-856FBD299220}"/>
            </a:ext>
          </a:extLst>
        </xdr:cNvPr>
        <xdr:cNvSpPr/>
      </xdr:nvSpPr>
      <xdr:spPr>
        <a:xfrm>
          <a:off x="10426700" y="1356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107230</xdr:rowOff>
    </xdr:from>
    <xdr:ext cx="469744" cy="259045"/>
    <xdr:sp macro="" textlink="">
      <xdr:nvSpPr>
        <xdr:cNvPr id="432" name="普通建設事業費 （ うち新規整備　）該当値テキスト">
          <a:extLst>
            <a:ext uri="{FF2B5EF4-FFF2-40B4-BE49-F238E27FC236}">
              <a16:creationId xmlns:a16="http://schemas.microsoft.com/office/drawing/2014/main" id="{BD2BB52B-A4F5-4579-9892-4BD4212E75A0}"/>
            </a:ext>
          </a:extLst>
        </xdr:cNvPr>
        <xdr:cNvSpPr txBox="1"/>
      </xdr:nvSpPr>
      <xdr:spPr>
        <a:xfrm>
          <a:off x="10528300" y="1348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86472</xdr:rowOff>
    </xdr:from>
    <xdr:to>
      <xdr:col>50</xdr:col>
      <xdr:colOff>165100</xdr:colOff>
      <xdr:row>79</xdr:row>
      <xdr:rowOff>16622</xdr:rowOff>
    </xdr:to>
    <xdr:sp macro="" textlink="">
      <xdr:nvSpPr>
        <xdr:cNvPr id="433" name="楕円 432">
          <a:extLst>
            <a:ext uri="{FF2B5EF4-FFF2-40B4-BE49-F238E27FC236}">
              <a16:creationId xmlns:a16="http://schemas.microsoft.com/office/drawing/2014/main" id="{4B691CDF-06BA-4EB0-8736-D636EA33E157}"/>
            </a:ext>
          </a:extLst>
        </xdr:cNvPr>
        <xdr:cNvSpPr/>
      </xdr:nvSpPr>
      <xdr:spPr>
        <a:xfrm>
          <a:off x="9588500" y="134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7749</xdr:rowOff>
    </xdr:from>
    <xdr:ext cx="534377" cy="259045"/>
    <xdr:sp macro="" textlink="">
      <xdr:nvSpPr>
        <xdr:cNvPr id="434" name="テキスト ボックス 433">
          <a:extLst>
            <a:ext uri="{FF2B5EF4-FFF2-40B4-BE49-F238E27FC236}">
              <a16:creationId xmlns:a16="http://schemas.microsoft.com/office/drawing/2014/main" id="{9419A921-D62E-4A95-A6E6-269EA7CCFB5E}"/>
            </a:ext>
          </a:extLst>
        </xdr:cNvPr>
        <xdr:cNvSpPr txBox="1"/>
      </xdr:nvSpPr>
      <xdr:spPr>
        <a:xfrm>
          <a:off x="9372111" y="1355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104445</xdr:rowOff>
    </xdr:from>
    <xdr:to>
      <xdr:col>46</xdr:col>
      <xdr:colOff>38100</xdr:colOff>
      <xdr:row>79</xdr:row>
      <xdr:rowOff>34595</xdr:rowOff>
    </xdr:to>
    <xdr:sp macro="" textlink="">
      <xdr:nvSpPr>
        <xdr:cNvPr id="435" name="楕円 434">
          <a:extLst>
            <a:ext uri="{FF2B5EF4-FFF2-40B4-BE49-F238E27FC236}">
              <a16:creationId xmlns:a16="http://schemas.microsoft.com/office/drawing/2014/main" id="{4FE201DE-F913-44DE-B868-440AC4E0AD9C}"/>
            </a:ext>
          </a:extLst>
        </xdr:cNvPr>
        <xdr:cNvSpPr/>
      </xdr:nvSpPr>
      <xdr:spPr>
        <a:xfrm>
          <a:off x="8699500" y="134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25722</xdr:rowOff>
    </xdr:from>
    <xdr:ext cx="534377" cy="259045"/>
    <xdr:sp macro="" textlink="">
      <xdr:nvSpPr>
        <xdr:cNvPr id="436" name="テキスト ボックス 435">
          <a:extLst>
            <a:ext uri="{FF2B5EF4-FFF2-40B4-BE49-F238E27FC236}">
              <a16:creationId xmlns:a16="http://schemas.microsoft.com/office/drawing/2014/main" id="{DDC043BE-B372-4FC2-A933-535B38B08701}"/>
            </a:ext>
          </a:extLst>
        </xdr:cNvPr>
        <xdr:cNvSpPr txBox="1"/>
      </xdr:nvSpPr>
      <xdr:spPr>
        <a:xfrm>
          <a:off x="8483111" y="1357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104913</xdr:rowOff>
    </xdr:from>
    <xdr:to>
      <xdr:col>41</xdr:col>
      <xdr:colOff>101600</xdr:colOff>
      <xdr:row>79</xdr:row>
      <xdr:rowOff>35063</xdr:rowOff>
    </xdr:to>
    <xdr:sp macro="" textlink="">
      <xdr:nvSpPr>
        <xdr:cNvPr id="437" name="楕円 436">
          <a:extLst>
            <a:ext uri="{FF2B5EF4-FFF2-40B4-BE49-F238E27FC236}">
              <a16:creationId xmlns:a16="http://schemas.microsoft.com/office/drawing/2014/main" id="{F6308CFE-6726-4AE8-AC38-88A17135BFD5}"/>
            </a:ext>
          </a:extLst>
        </xdr:cNvPr>
        <xdr:cNvSpPr/>
      </xdr:nvSpPr>
      <xdr:spPr>
        <a:xfrm>
          <a:off x="7810500" y="1347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26190</xdr:rowOff>
    </xdr:from>
    <xdr:ext cx="534377" cy="259045"/>
    <xdr:sp macro="" textlink="">
      <xdr:nvSpPr>
        <xdr:cNvPr id="438" name="テキスト ボックス 437">
          <a:extLst>
            <a:ext uri="{FF2B5EF4-FFF2-40B4-BE49-F238E27FC236}">
              <a16:creationId xmlns:a16="http://schemas.microsoft.com/office/drawing/2014/main" id="{0A808818-5168-45DC-9ED8-9848542092A2}"/>
            </a:ext>
          </a:extLst>
        </xdr:cNvPr>
        <xdr:cNvSpPr txBox="1"/>
      </xdr:nvSpPr>
      <xdr:spPr>
        <a:xfrm>
          <a:off x="7594111" y="1357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42309</xdr:rowOff>
    </xdr:from>
    <xdr:to>
      <xdr:col>36</xdr:col>
      <xdr:colOff>165100</xdr:colOff>
      <xdr:row>78</xdr:row>
      <xdr:rowOff>143909</xdr:rowOff>
    </xdr:to>
    <xdr:sp macro="" textlink="">
      <xdr:nvSpPr>
        <xdr:cNvPr id="439" name="楕円 438">
          <a:extLst>
            <a:ext uri="{FF2B5EF4-FFF2-40B4-BE49-F238E27FC236}">
              <a16:creationId xmlns:a16="http://schemas.microsoft.com/office/drawing/2014/main" id="{FA5639F1-314E-42BC-B7DF-7872055E5CE0}"/>
            </a:ext>
          </a:extLst>
        </xdr:cNvPr>
        <xdr:cNvSpPr/>
      </xdr:nvSpPr>
      <xdr:spPr>
        <a:xfrm>
          <a:off x="6921500" y="134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135036</xdr:rowOff>
    </xdr:from>
    <xdr:ext cx="534377" cy="259045"/>
    <xdr:sp macro="" textlink="">
      <xdr:nvSpPr>
        <xdr:cNvPr id="440" name="テキスト ボックス 439">
          <a:extLst>
            <a:ext uri="{FF2B5EF4-FFF2-40B4-BE49-F238E27FC236}">
              <a16:creationId xmlns:a16="http://schemas.microsoft.com/office/drawing/2014/main" id="{B1E3F351-AEB0-4882-9335-DAFBCA3DBDCA}"/>
            </a:ext>
          </a:extLst>
        </xdr:cNvPr>
        <xdr:cNvSpPr txBox="1"/>
      </xdr:nvSpPr>
      <xdr:spPr>
        <a:xfrm>
          <a:off x="6705111" y="135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A9055F3F-8293-4444-9D5A-C996211A105C}"/>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9F2001A1-25D7-49E0-8871-863DA4F9E5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3CE7EC7B-FF0F-49AC-9E40-C1E34DB77AEB}"/>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FF614A24-8E46-4F66-AAB2-6A9EBDBE62BC}"/>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980D0692-B074-40D9-A60E-DF61E7867367}"/>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B78367FB-B1E9-499F-B3CE-508F979F7CC8}"/>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63DD0CE6-B94E-49F5-AD5C-E3D64F5C23F7}"/>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EDBEC9B0-7F11-4510-818F-026FAB7F0469}"/>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F2235E4D-9E2E-4FFC-B978-0637AE2D8A7C}"/>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58B7492F-AC91-40D5-B998-67F26CF338BA}"/>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5FA8776C-58EB-4DFC-AB30-64A8DFB1749E}"/>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B969F48D-035F-4EC9-896F-45301F0662A6}"/>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765A6604-B07C-42EB-923D-954825B9A41C}"/>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E159463F-7268-4A80-8D4F-4EBAB8D9A4F1}"/>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FF8122C3-82E6-4954-94B8-8CE2E63B336C}"/>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8062BA67-607D-4D42-8369-221A1F3A8B6E}"/>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67D1EDA4-5F04-4C90-A5E5-1941E7BBB11A}"/>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37A6856A-CE2D-47DC-BFCE-7CE117D72F47}"/>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F54FB0A4-4291-441F-84EA-F142072D3628}"/>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89B95508-4CFC-4768-9B77-212F1BAB6401}"/>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A2848629-CE26-48D4-8705-7E6618BA3656}"/>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DD415250-6579-472F-8ABC-7A18E75AB96F}"/>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B47CB863-5E17-45C5-A9E6-68E08290FCC3}"/>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C46ECD7-F219-4EA6-836B-F624040721F7}"/>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53D0CD-AB9B-479C-A1FA-690E46917472}"/>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397C942D-DD44-4E84-AA5D-7AFA6463B5FB}"/>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9822324A-63E1-4A6E-B038-220B71DF0247}"/>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C9FE52FA-CF55-4BFE-AB29-E3B799A6A31A}"/>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86995</xdr:rowOff>
    </xdr:from>
    <xdr:to>
      <xdr:col>55</xdr:col>
      <xdr:colOff>0</xdr:colOff>
      <xdr:row>98</xdr:row>
      <xdr:rowOff>87922</xdr:rowOff>
    </xdr:to>
    <xdr:cxnSp macro="">
      <xdr:nvCxnSpPr>
        <xdr:cNvPr id="469" name="直線コネクタ 468">
          <a:extLst>
            <a:ext uri="{FF2B5EF4-FFF2-40B4-BE49-F238E27FC236}">
              <a16:creationId xmlns:a16="http://schemas.microsoft.com/office/drawing/2014/main" id="{C87B7310-2BDB-4287-89AA-B8D869F264DC}"/>
            </a:ext>
          </a:extLst>
        </xdr:cNvPr>
        <xdr:cNvCxnSpPr/>
      </xdr:nvCxnSpPr>
      <xdr:spPr>
        <a:xfrm flipV="1">
          <a:off x="9639300" y="16889095"/>
          <a:ext cx="8382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a16="http://schemas.microsoft.com/office/drawing/2014/main" id="{BC91396E-482D-498D-B825-7665DAEFE0D8}"/>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84C76326-3EDF-406A-A67E-F589A6DDE1E6}"/>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128752</xdr:rowOff>
    </xdr:from>
    <xdr:to>
      <xdr:col>50</xdr:col>
      <xdr:colOff>114300</xdr:colOff>
      <xdr:row>98</xdr:row>
      <xdr:rowOff>87922</xdr:rowOff>
    </xdr:to>
    <xdr:cxnSp macro="">
      <xdr:nvCxnSpPr>
        <xdr:cNvPr id="472" name="直線コネクタ 471">
          <a:extLst>
            <a:ext uri="{FF2B5EF4-FFF2-40B4-BE49-F238E27FC236}">
              <a16:creationId xmlns:a16="http://schemas.microsoft.com/office/drawing/2014/main" id="{5FF87C94-6D9C-4FC0-8549-3EE07269F0F9}"/>
            </a:ext>
          </a:extLst>
        </xdr:cNvPr>
        <xdr:cNvCxnSpPr/>
      </xdr:nvCxnSpPr>
      <xdr:spPr>
        <a:xfrm>
          <a:off x="8750300" y="16759402"/>
          <a:ext cx="889000" cy="13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A8A46680-F9E3-46F1-9F0A-D619B4B1B91F}"/>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a:extLst>
            <a:ext uri="{FF2B5EF4-FFF2-40B4-BE49-F238E27FC236}">
              <a16:creationId xmlns:a16="http://schemas.microsoft.com/office/drawing/2014/main" id="{256D0110-0635-41FF-9848-BC064617D147}"/>
            </a:ext>
          </a:extLst>
        </xdr:cNvPr>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128752</xdr:rowOff>
    </xdr:from>
    <xdr:to>
      <xdr:col>45</xdr:col>
      <xdr:colOff>177800</xdr:colOff>
      <xdr:row>98</xdr:row>
      <xdr:rowOff>133286</xdr:rowOff>
    </xdr:to>
    <xdr:cxnSp macro="">
      <xdr:nvCxnSpPr>
        <xdr:cNvPr id="475" name="直線コネクタ 474">
          <a:extLst>
            <a:ext uri="{FF2B5EF4-FFF2-40B4-BE49-F238E27FC236}">
              <a16:creationId xmlns:a16="http://schemas.microsoft.com/office/drawing/2014/main" id="{D2F825EF-1DE8-4966-96D5-2D500389BB2C}"/>
            </a:ext>
          </a:extLst>
        </xdr:cNvPr>
        <xdr:cNvCxnSpPr/>
      </xdr:nvCxnSpPr>
      <xdr:spPr>
        <a:xfrm flipV="1">
          <a:off x="7861300" y="16759402"/>
          <a:ext cx="889000" cy="17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6DF31A4B-638B-47FC-B4A8-3760C67AE1EA}"/>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a:extLst>
            <a:ext uri="{FF2B5EF4-FFF2-40B4-BE49-F238E27FC236}">
              <a16:creationId xmlns:a16="http://schemas.microsoft.com/office/drawing/2014/main" id="{24301480-D2EB-4FA3-9B35-3AE25A7636D6}"/>
            </a:ext>
          </a:extLst>
        </xdr:cNvPr>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133286</xdr:rowOff>
    </xdr:from>
    <xdr:to>
      <xdr:col>41</xdr:col>
      <xdr:colOff>50800</xdr:colOff>
      <xdr:row>98</xdr:row>
      <xdr:rowOff>155575</xdr:rowOff>
    </xdr:to>
    <xdr:cxnSp macro="">
      <xdr:nvCxnSpPr>
        <xdr:cNvPr id="478" name="直線コネクタ 477">
          <a:extLst>
            <a:ext uri="{FF2B5EF4-FFF2-40B4-BE49-F238E27FC236}">
              <a16:creationId xmlns:a16="http://schemas.microsoft.com/office/drawing/2014/main" id="{DE94548F-4169-4DF5-AB41-0E1302EC82B6}"/>
            </a:ext>
          </a:extLst>
        </xdr:cNvPr>
        <xdr:cNvCxnSpPr/>
      </xdr:nvCxnSpPr>
      <xdr:spPr>
        <a:xfrm flipV="1">
          <a:off x="6972300" y="16935386"/>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14E8AC6A-B2B9-4A19-8AA4-28F4D88729D8}"/>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a:extLst>
            <a:ext uri="{FF2B5EF4-FFF2-40B4-BE49-F238E27FC236}">
              <a16:creationId xmlns:a16="http://schemas.microsoft.com/office/drawing/2014/main" id="{B701BB28-DE89-4B97-A95B-277F44143040}"/>
            </a:ext>
          </a:extLst>
        </xdr:cNvPr>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B0C1AAE5-22E8-4A18-BC0D-F5AAD5EFC872}"/>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a16="http://schemas.microsoft.com/office/drawing/2014/main" id="{594C930A-1766-48EC-A8DD-41998BBCBD34}"/>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7668EBF2-3592-4396-85DC-63FF304FE4B5}"/>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B1994B70-4169-49FE-8E65-3617FADA8601}"/>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D2288F2-2D4A-4B90-8186-F67876C48EB4}"/>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D65E9A96-1EEA-49DC-9756-A7E3C0CE94D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ADAB91CC-4FE5-4F85-9C10-58D1F680F839}"/>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36195</xdr:rowOff>
    </xdr:from>
    <xdr:to>
      <xdr:col>55</xdr:col>
      <xdr:colOff>50800</xdr:colOff>
      <xdr:row>98</xdr:row>
      <xdr:rowOff>137795</xdr:rowOff>
    </xdr:to>
    <xdr:sp macro="" textlink="">
      <xdr:nvSpPr>
        <xdr:cNvPr id="488" name="楕円 487">
          <a:extLst>
            <a:ext uri="{FF2B5EF4-FFF2-40B4-BE49-F238E27FC236}">
              <a16:creationId xmlns:a16="http://schemas.microsoft.com/office/drawing/2014/main" id="{9D7BEFA7-5582-4EB0-9F06-A522393A4FB7}"/>
            </a:ext>
          </a:extLst>
        </xdr:cNvPr>
        <xdr:cNvSpPr/>
      </xdr:nvSpPr>
      <xdr:spPr>
        <a:xfrm>
          <a:off x="10426700" y="168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122572</xdr:rowOff>
    </xdr:from>
    <xdr:ext cx="534377" cy="259045"/>
    <xdr:sp macro="" textlink="">
      <xdr:nvSpPr>
        <xdr:cNvPr id="489" name="普通建設事業費 （ うち更新整備　）該当値テキスト">
          <a:extLst>
            <a:ext uri="{FF2B5EF4-FFF2-40B4-BE49-F238E27FC236}">
              <a16:creationId xmlns:a16="http://schemas.microsoft.com/office/drawing/2014/main" id="{DC41B78D-301F-4289-B2EA-EF08AE6A4F33}"/>
            </a:ext>
          </a:extLst>
        </xdr:cNvPr>
        <xdr:cNvSpPr txBox="1"/>
      </xdr:nvSpPr>
      <xdr:spPr>
        <a:xfrm>
          <a:off x="10528300" y="1675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37122</xdr:rowOff>
    </xdr:from>
    <xdr:to>
      <xdr:col>50</xdr:col>
      <xdr:colOff>165100</xdr:colOff>
      <xdr:row>98</xdr:row>
      <xdr:rowOff>138722</xdr:rowOff>
    </xdr:to>
    <xdr:sp macro="" textlink="">
      <xdr:nvSpPr>
        <xdr:cNvPr id="490" name="楕円 489">
          <a:extLst>
            <a:ext uri="{FF2B5EF4-FFF2-40B4-BE49-F238E27FC236}">
              <a16:creationId xmlns:a16="http://schemas.microsoft.com/office/drawing/2014/main" id="{90786A61-5B63-4328-B91E-757A12F820BF}"/>
            </a:ext>
          </a:extLst>
        </xdr:cNvPr>
        <xdr:cNvSpPr/>
      </xdr:nvSpPr>
      <xdr:spPr>
        <a:xfrm>
          <a:off x="9588500" y="1683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129849</xdr:rowOff>
    </xdr:from>
    <xdr:ext cx="534377" cy="259045"/>
    <xdr:sp macro="" textlink="">
      <xdr:nvSpPr>
        <xdr:cNvPr id="491" name="テキスト ボックス 490">
          <a:extLst>
            <a:ext uri="{FF2B5EF4-FFF2-40B4-BE49-F238E27FC236}">
              <a16:creationId xmlns:a16="http://schemas.microsoft.com/office/drawing/2014/main" id="{9560F77E-D8BA-4C92-B700-557FAA1615E2}"/>
            </a:ext>
          </a:extLst>
        </xdr:cNvPr>
        <xdr:cNvSpPr txBox="1"/>
      </xdr:nvSpPr>
      <xdr:spPr>
        <a:xfrm>
          <a:off x="9372111"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77952</xdr:rowOff>
    </xdr:from>
    <xdr:to>
      <xdr:col>46</xdr:col>
      <xdr:colOff>38100</xdr:colOff>
      <xdr:row>98</xdr:row>
      <xdr:rowOff>8102</xdr:rowOff>
    </xdr:to>
    <xdr:sp macro="" textlink="">
      <xdr:nvSpPr>
        <xdr:cNvPr id="492" name="楕円 491">
          <a:extLst>
            <a:ext uri="{FF2B5EF4-FFF2-40B4-BE49-F238E27FC236}">
              <a16:creationId xmlns:a16="http://schemas.microsoft.com/office/drawing/2014/main" id="{A848DB38-E5D1-4DED-9533-92430FFF499F}"/>
            </a:ext>
          </a:extLst>
        </xdr:cNvPr>
        <xdr:cNvSpPr/>
      </xdr:nvSpPr>
      <xdr:spPr>
        <a:xfrm>
          <a:off x="8699500" y="167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170679</xdr:rowOff>
    </xdr:from>
    <xdr:ext cx="534377" cy="259045"/>
    <xdr:sp macro="" textlink="">
      <xdr:nvSpPr>
        <xdr:cNvPr id="493" name="テキスト ボックス 492">
          <a:extLst>
            <a:ext uri="{FF2B5EF4-FFF2-40B4-BE49-F238E27FC236}">
              <a16:creationId xmlns:a16="http://schemas.microsoft.com/office/drawing/2014/main" id="{1DA21385-F014-40E8-8E26-E107AFABA388}"/>
            </a:ext>
          </a:extLst>
        </xdr:cNvPr>
        <xdr:cNvSpPr txBox="1"/>
      </xdr:nvSpPr>
      <xdr:spPr>
        <a:xfrm>
          <a:off x="8483111" y="1680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82486</xdr:rowOff>
    </xdr:from>
    <xdr:to>
      <xdr:col>41</xdr:col>
      <xdr:colOff>101600</xdr:colOff>
      <xdr:row>99</xdr:row>
      <xdr:rowOff>12636</xdr:rowOff>
    </xdr:to>
    <xdr:sp macro="" textlink="">
      <xdr:nvSpPr>
        <xdr:cNvPr id="494" name="楕円 493">
          <a:extLst>
            <a:ext uri="{FF2B5EF4-FFF2-40B4-BE49-F238E27FC236}">
              <a16:creationId xmlns:a16="http://schemas.microsoft.com/office/drawing/2014/main" id="{F63A53E2-3926-4958-AA95-676CD1A44719}"/>
            </a:ext>
          </a:extLst>
        </xdr:cNvPr>
        <xdr:cNvSpPr/>
      </xdr:nvSpPr>
      <xdr:spPr>
        <a:xfrm>
          <a:off x="7810500" y="1688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3763</xdr:rowOff>
    </xdr:from>
    <xdr:ext cx="469744" cy="259045"/>
    <xdr:sp macro="" textlink="">
      <xdr:nvSpPr>
        <xdr:cNvPr id="495" name="テキスト ボックス 494">
          <a:extLst>
            <a:ext uri="{FF2B5EF4-FFF2-40B4-BE49-F238E27FC236}">
              <a16:creationId xmlns:a16="http://schemas.microsoft.com/office/drawing/2014/main" id="{6DAFB23E-68E7-4CEC-8AAA-AC59781CD63D}"/>
            </a:ext>
          </a:extLst>
        </xdr:cNvPr>
        <xdr:cNvSpPr txBox="1"/>
      </xdr:nvSpPr>
      <xdr:spPr>
        <a:xfrm>
          <a:off x="7626428" y="1697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104775</xdr:rowOff>
    </xdr:from>
    <xdr:to>
      <xdr:col>36</xdr:col>
      <xdr:colOff>165100</xdr:colOff>
      <xdr:row>99</xdr:row>
      <xdr:rowOff>34925</xdr:rowOff>
    </xdr:to>
    <xdr:sp macro="" textlink="">
      <xdr:nvSpPr>
        <xdr:cNvPr id="496" name="楕円 495">
          <a:extLst>
            <a:ext uri="{FF2B5EF4-FFF2-40B4-BE49-F238E27FC236}">
              <a16:creationId xmlns:a16="http://schemas.microsoft.com/office/drawing/2014/main" id="{E736506D-D165-42D6-A491-E06BD49381F3}"/>
            </a:ext>
          </a:extLst>
        </xdr:cNvPr>
        <xdr:cNvSpPr/>
      </xdr:nvSpPr>
      <xdr:spPr>
        <a:xfrm>
          <a:off x="6921500" y="1690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26052</xdr:rowOff>
    </xdr:from>
    <xdr:ext cx="469744" cy="259045"/>
    <xdr:sp macro="" textlink="">
      <xdr:nvSpPr>
        <xdr:cNvPr id="497" name="テキスト ボックス 496">
          <a:extLst>
            <a:ext uri="{FF2B5EF4-FFF2-40B4-BE49-F238E27FC236}">
              <a16:creationId xmlns:a16="http://schemas.microsoft.com/office/drawing/2014/main" id="{230B6E2A-F66A-4637-A6CB-3D1C2BE70A69}"/>
            </a:ext>
          </a:extLst>
        </xdr:cNvPr>
        <xdr:cNvSpPr txBox="1"/>
      </xdr:nvSpPr>
      <xdr:spPr>
        <a:xfrm>
          <a:off x="6737428" y="169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E067ADCE-431E-4300-82CF-797B6EF5E643}"/>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21ABDBC1-B0B7-4E4E-B428-4950D9CB5567}"/>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D1D6B24F-4340-48AF-A856-8686EB252218}"/>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57AFAFC4-CA5A-4C83-B010-3BEB3282A89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ECEE3DDF-83D8-4512-9EAC-DDB5F95276A7}"/>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10A96F2D-EC16-4CEB-9A8B-2BDD8C1A9BCE}"/>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7E0235E2-67A1-4136-AEF8-E5EF6C8E91C9}"/>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F4C4957-EFCD-4410-9B21-8DEBA6E52216}"/>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BC7C38C0-BF21-459A-87C8-25DDA387CFB3}"/>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381A259A-90BB-4150-BF6E-04AE0B62BC76}"/>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2ED798CB-BF2D-4CEF-A26C-63D916448D56}"/>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F3E8F5D4-DFAD-4B03-A6C9-B7A8ED468C96}"/>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E488D547-7EC4-49F7-B93A-2C11C1797DF7}"/>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6BE2A743-FDA3-4AA6-A8FB-E8CE629F5182}"/>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362EF87C-185C-42EF-9685-0AD4B2EB7B46}"/>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366BAE0-E52E-4157-A7F4-13A338DC4B5B}"/>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BAD8C3E9-4D7D-4A54-931E-8D59B37FBC88}"/>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7F3A3726-2773-4BEC-9FD8-9CD1195A365F}"/>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A7199484-BD05-458B-A2AA-9EA57555E479}"/>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BDC2A4F0-827B-48F3-8668-F1909A321852}"/>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399259F3-22F6-45AD-B0AE-ADD006F4C25D}"/>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90FDBE51-5AAF-4DBE-A128-401261C44DA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31321F76-3A63-4DE3-8A28-422D8DFB823D}"/>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4017287D-14B2-4FAC-9CCC-AB5B8A876F27}"/>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9D4EB07A-61FF-4D64-8424-E3AC9CE74B9C}"/>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59DA2100-E751-4C09-9A6E-05C12662FB45}"/>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36887E2B-72A9-4269-9ADD-D081C7D6D556}"/>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2A62A9B8-04B1-4E8A-9C46-6EA2C1CDBD94}"/>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43791</xdr:rowOff>
    </xdr:from>
    <xdr:to>
      <xdr:col>85</xdr:col>
      <xdr:colOff>127000</xdr:colOff>
      <xdr:row>39</xdr:row>
      <xdr:rowOff>44221</xdr:rowOff>
    </xdr:to>
    <xdr:cxnSp macro="">
      <xdr:nvCxnSpPr>
        <xdr:cNvPr id="526" name="直線コネクタ 525">
          <a:extLst>
            <a:ext uri="{FF2B5EF4-FFF2-40B4-BE49-F238E27FC236}">
              <a16:creationId xmlns:a16="http://schemas.microsoft.com/office/drawing/2014/main" id="{73DB4AC3-4889-4137-8A09-CC4A61A851E2}"/>
            </a:ext>
          </a:extLst>
        </xdr:cNvPr>
        <xdr:cNvCxnSpPr/>
      </xdr:nvCxnSpPr>
      <xdr:spPr>
        <a:xfrm flipV="1">
          <a:off x="15481300" y="6730341"/>
          <a:ext cx="8382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B094D29D-A4EF-48F9-90EA-9D7F7014DBF6}"/>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8BF1CDAC-7FB0-436A-9A26-185AD30A78D9}"/>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43421</xdr:rowOff>
    </xdr:from>
    <xdr:to>
      <xdr:col>81</xdr:col>
      <xdr:colOff>50800</xdr:colOff>
      <xdr:row>39</xdr:row>
      <xdr:rowOff>44221</xdr:rowOff>
    </xdr:to>
    <xdr:cxnSp macro="">
      <xdr:nvCxnSpPr>
        <xdr:cNvPr id="529" name="直線コネクタ 528">
          <a:extLst>
            <a:ext uri="{FF2B5EF4-FFF2-40B4-BE49-F238E27FC236}">
              <a16:creationId xmlns:a16="http://schemas.microsoft.com/office/drawing/2014/main" id="{BB2910CB-2EB1-418E-B1FF-4C0442098776}"/>
            </a:ext>
          </a:extLst>
        </xdr:cNvPr>
        <xdr:cNvCxnSpPr/>
      </xdr:nvCxnSpPr>
      <xdr:spPr>
        <a:xfrm>
          <a:off x="14592300" y="6729971"/>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CBE1031A-1540-4848-8B75-52D32BF54F5F}"/>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D7D2D161-9928-4B45-AF09-5412E9590532}"/>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42256</xdr:rowOff>
    </xdr:from>
    <xdr:to>
      <xdr:col>76</xdr:col>
      <xdr:colOff>114300</xdr:colOff>
      <xdr:row>39</xdr:row>
      <xdr:rowOff>43421</xdr:rowOff>
    </xdr:to>
    <xdr:cxnSp macro="">
      <xdr:nvCxnSpPr>
        <xdr:cNvPr id="532" name="直線コネクタ 531">
          <a:extLst>
            <a:ext uri="{FF2B5EF4-FFF2-40B4-BE49-F238E27FC236}">
              <a16:creationId xmlns:a16="http://schemas.microsoft.com/office/drawing/2014/main" id="{FE948D32-A721-4AC4-896C-3D57B92FBADB}"/>
            </a:ext>
          </a:extLst>
        </xdr:cNvPr>
        <xdr:cNvCxnSpPr/>
      </xdr:nvCxnSpPr>
      <xdr:spPr>
        <a:xfrm>
          <a:off x="13703300" y="6728806"/>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382DE6C0-5F23-486F-9689-47EC352B27DD}"/>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74218698-1850-4AE9-A79E-CFFC4C3D41E7}"/>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42256</xdr:rowOff>
    </xdr:from>
    <xdr:to>
      <xdr:col>71</xdr:col>
      <xdr:colOff>177800</xdr:colOff>
      <xdr:row>39</xdr:row>
      <xdr:rowOff>43467</xdr:rowOff>
    </xdr:to>
    <xdr:cxnSp macro="">
      <xdr:nvCxnSpPr>
        <xdr:cNvPr id="535" name="直線コネクタ 534">
          <a:extLst>
            <a:ext uri="{FF2B5EF4-FFF2-40B4-BE49-F238E27FC236}">
              <a16:creationId xmlns:a16="http://schemas.microsoft.com/office/drawing/2014/main" id="{CC76F718-BE29-4B09-9CC9-70B04CF894CE}"/>
            </a:ext>
          </a:extLst>
        </xdr:cNvPr>
        <xdr:cNvCxnSpPr/>
      </xdr:nvCxnSpPr>
      <xdr:spPr>
        <a:xfrm flipV="1">
          <a:off x="12814300" y="6728806"/>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634407D6-EBDE-425F-826A-2F3C5D9C7BE2}"/>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a16="http://schemas.microsoft.com/office/drawing/2014/main" id="{8FB7C7D6-A5D1-4F11-AA5E-5220649344A4}"/>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5F49F9FF-68CF-41DA-BD4D-13D17105A04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id="{79C6566E-8945-4DDE-971C-97060F7EC218}"/>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D300B87A-6DB4-4975-99B4-C6631157E82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E237E138-C78E-4216-853B-45D8B0568183}"/>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2BFD76E2-AE64-48E0-89FB-9B004643D729}"/>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90BC013D-0876-4D2C-8728-C57BE495E57A}"/>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AE1A83F7-52AA-4D46-B62F-9DB471F9024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164441</xdr:rowOff>
    </xdr:from>
    <xdr:to>
      <xdr:col>85</xdr:col>
      <xdr:colOff>177800</xdr:colOff>
      <xdr:row>39</xdr:row>
      <xdr:rowOff>94591</xdr:rowOff>
    </xdr:to>
    <xdr:sp macro="" textlink="">
      <xdr:nvSpPr>
        <xdr:cNvPr id="545" name="楕円 544">
          <a:extLst>
            <a:ext uri="{FF2B5EF4-FFF2-40B4-BE49-F238E27FC236}">
              <a16:creationId xmlns:a16="http://schemas.microsoft.com/office/drawing/2014/main" id="{00624493-29BD-4BD9-A1A9-F2EE133445CA}"/>
            </a:ext>
          </a:extLst>
        </xdr:cNvPr>
        <xdr:cNvSpPr/>
      </xdr:nvSpPr>
      <xdr:spPr>
        <a:xfrm>
          <a:off x="16268700" y="66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378565" cy="259045"/>
    <xdr:sp macro="" textlink="">
      <xdr:nvSpPr>
        <xdr:cNvPr id="546" name="災害復旧事業費該当値テキスト">
          <a:extLst>
            <a:ext uri="{FF2B5EF4-FFF2-40B4-BE49-F238E27FC236}">
              <a16:creationId xmlns:a16="http://schemas.microsoft.com/office/drawing/2014/main" id="{603BF17B-821C-4AC3-BDB6-49CD6E1951C2}"/>
            </a:ext>
          </a:extLst>
        </xdr:cNvPr>
        <xdr:cNvSpPr txBox="1"/>
      </xdr:nvSpPr>
      <xdr:spPr>
        <a:xfrm>
          <a:off x="16370300" y="66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164871</xdr:rowOff>
    </xdr:from>
    <xdr:to>
      <xdr:col>81</xdr:col>
      <xdr:colOff>101600</xdr:colOff>
      <xdr:row>39</xdr:row>
      <xdr:rowOff>95021</xdr:rowOff>
    </xdr:to>
    <xdr:sp macro="" textlink="">
      <xdr:nvSpPr>
        <xdr:cNvPr id="547" name="楕円 546">
          <a:extLst>
            <a:ext uri="{FF2B5EF4-FFF2-40B4-BE49-F238E27FC236}">
              <a16:creationId xmlns:a16="http://schemas.microsoft.com/office/drawing/2014/main" id="{0A20DC34-71A3-4ED3-A12E-7D6D0C24AEE5}"/>
            </a:ext>
          </a:extLst>
        </xdr:cNvPr>
        <xdr:cNvSpPr/>
      </xdr:nvSpPr>
      <xdr:spPr>
        <a:xfrm>
          <a:off x="15430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86148</xdr:rowOff>
    </xdr:from>
    <xdr:ext cx="313932" cy="259045"/>
    <xdr:sp macro="" textlink="">
      <xdr:nvSpPr>
        <xdr:cNvPr id="548" name="テキスト ボックス 547">
          <a:extLst>
            <a:ext uri="{FF2B5EF4-FFF2-40B4-BE49-F238E27FC236}">
              <a16:creationId xmlns:a16="http://schemas.microsoft.com/office/drawing/2014/main" id="{7A41F055-8518-4DAC-B458-40C12E7E0298}"/>
            </a:ext>
          </a:extLst>
        </xdr:cNvPr>
        <xdr:cNvSpPr txBox="1"/>
      </xdr:nvSpPr>
      <xdr:spPr>
        <a:xfrm>
          <a:off x="15324333" y="677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164071</xdr:rowOff>
    </xdr:from>
    <xdr:to>
      <xdr:col>76</xdr:col>
      <xdr:colOff>165100</xdr:colOff>
      <xdr:row>39</xdr:row>
      <xdr:rowOff>94221</xdr:rowOff>
    </xdr:to>
    <xdr:sp macro="" textlink="">
      <xdr:nvSpPr>
        <xdr:cNvPr id="549" name="楕円 548">
          <a:extLst>
            <a:ext uri="{FF2B5EF4-FFF2-40B4-BE49-F238E27FC236}">
              <a16:creationId xmlns:a16="http://schemas.microsoft.com/office/drawing/2014/main" id="{F958F7F5-FBA2-4690-8F56-69CC27243744}"/>
            </a:ext>
          </a:extLst>
        </xdr:cNvPr>
        <xdr:cNvSpPr/>
      </xdr:nvSpPr>
      <xdr:spPr>
        <a:xfrm>
          <a:off x="14541500" y="66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85348</xdr:rowOff>
    </xdr:from>
    <xdr:ext cx="378565" cy="259045"/>
    <xdr:sp macro="" textlink="">
      <xdr:nvSpPr>
        <xdr:cNvPr id="550" name="テキスト ボックス 549">
          <a:extLst>
            <a:ext uri="{FF2B5EF4-FFF2-40B4-BE49-F238E27FC236}">
              <a16:creationId xmlns:a16="http://schemas.microsoft.com/office/drawing/2014/main" id="{DD250805-7301-4916-A31E-69451DD19E7F}"/>
            </a:ext>
          </a:extLst>
        </xdr:cNvPr>
        <xdr:cNvSpPr txBox="1"/>
      </xdr:nvSpPr>
      <xdr:spPr>
        <a:xfrm>
          <a:off x="14403017" y="6771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162906</xdr:rowOff>
    </xdr:from>
    <xdr:to>
      <xdr:col>72</xdr:col>
      <xdr:colOff>38100</xdr:colOff>
      <xdr:row>39</xdr:row>
      <xdr:rowOff>93056</xdr:rowOff>
    </xdr:to>
    <xdr:sp macro="" textlink="">
      <xdr:nvSpPr>
        <xdr:cNvPr id="551" name="楕円 550">
          <a:extLst>
            <a:ext uri="{FF2B5EF4-FFF2-40B4-BE49-F238E27FC236}">
              <a16:creationId xmlns:a16="http://schemas.microsoft.com/office/drawing/2014/main" id="{AC48A821-DF80-459C-86D2-A9F4764CEA80}"/>
            </a:ext>
          </a:extLst>
        </xdr:cNvPr>
        <xdr:cNvSpPr/>
      </xdr:nvSpPr>
      <xdr:spPr>
        <a:xfrm>
          <a:off x="13652500" y="66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84183</xdr:rowOff>
    </xdr:from>
    <xdr:ext cx="378565" cy="259045"/>
    <xdr:sp macro="" textlink="">
      <xdr:nvSpPr>
        <xdr:cNvPr id="552" name="テキスト ボックス 551">
          <a:extLst>
            <a:ext uri="{FF2B5EF4-FFF2-40B4-BE49-F238E27FC236}">
              <a16:creationId xmlns:a16="http://schemas.microsoft.com/office/drawing/2014/main" id="{5414E2E6-5E40-4CE8-B57E-56BF3B5F0E73}"/>
            </a:ext>
          </a:extLst>
        </xdr:cNvPr>
        <xdr:cNvSpPr txBox="1"/>
      </xdr:nvSpPr>
      <xdr:spPr>
        <a:xfrm>
          <a:off x="13514017" y="6770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164117</xdr:rowOff>
    </xdr:from>
    <xdr:to>
      <xdr:col>67</xdr:col>
      <xdr:colOff>101600</xdr:colOff>
      <xdr:row>39</xdr:row>
      <xdr:rowOff>94267</xdr:rowOff>
    </xdr:to>
    <xdr:sp macro="" textlink="">
      <xdr:nvSpPr>
        <xdr:cNvPr id="553" name="楕円 552">
          <a:extLst>
            <a:ext uri="{FF2B5EF4-FFF2-40B4-BE49-F238E27FC236}">
              <a16:creationId xmlns:a16="http://schemas.microsoft.com/office/drawing/2014/main" id="{1F17419E-AF8F-489E-9D82-57E6C7A2ECF0}"/>
            </a:ext>
          </a:extLst>
        </xdr:cNvPr>
        <xdr:cNvSpPr/>
      </xdr:nvSpPr>
      <xdr:spPr>
        <a:xfrm>
          <a:off x="12763500" y="667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85394</xdr:rowOff>
    </xdr:from>
    <xdr:ext cx="378565" cy="259045"/>
    <xdr:sp macro="" textlink="">
      <xdr:nvSpPr>
        <xdr:cNvPr id="554" name="テキスト ボックス 553">
          <a:extLst>
            <a:ext uri="{FF2B5EF4-FFF2-40B4-BE49-F238E27FC236}">
              <a16:creationId xmlns:a16="http://schemas.microsoft.com/office/drawing/2014/main" id="{5B540A59-F5F0-4F4D-A85C-DC7AE3512645}"/>
            </a:ext>
          </a:extLst>
        </xdr:cNvPr>
        <xdr:cNvSpPr txBox="1"/>
      </xdr:nvSpPr>
      <xdr:spPr>
        <a:xfrm>
          <a:off x="12625017" y="6771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445874EE-4001-4366-A63E-99C59572EF05}"/>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82C687A9-FB90-4D70-B391-0E3EFBC36D02}"/>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FCDE5E93-74A4-4D01-B69B-237C5466947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F3277F89-26A6-4727-B73E-7AC2B0EFBA2F}"/>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BDAEB497-5085-429A-B2DC-10A7802EDE84}"/>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1E0C65E9-1D0B-46E7-A495-DE3AD550B73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86FA302-3952-4D5F-80D0-4DCA5A673B42}"/>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481782B6-BF3F-4A42-9083-EA8926906114}"/>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1B2BD793-0794-434E-8A95-99C9B03F5EB1}"/>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CF0BCFD9-AECD-4270-B026-758CF8680906}"/>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5CDCDD1C-50F0-4493-B5B7-B010777AF69A}"/>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6E9EF7A6-F90D-4993-AE46-52C229C709EC}"/>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DEC527B6-5E09-4644-BF03-A0999E6A8387}"/>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BFBBEC44-F043-4D8D-BAAB-33C432B6B84F}"/>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FD7127ED-2A68-4271-B73D-D9E4A09F16A2}"/>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C76082B7-5DBA-49A7-A786-A0C7D00D515B}"/>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BB38D533-29EE-485A-8E5F-FB66808511FB}"/>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2A2BC8EF-B68C-41BF-A7DF-8B8DDAFACAAE}"/>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B5D7C899-6124-44CF-99DD-091AD744BE4E}"/>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55658980-5193-471C-803D-8DD3186EB273}"/>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E9417096-C3E3-47CA-813D-B351DC234ECE}"/>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ED6BD1AB-AAC7-476F-A273-800B2ACD716A}"/>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AE27FF56-0BDF-4718-BD88-2D8E3A13742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FF7244C2-57AB-4C3F-9826-5F4F2E4810AD}"/>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34AD9F91-302A-4214-B3A0-FADE5F48E446}"/>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48D31805-80FE-4EA1-A17C-A2B1A9171F0E}"/>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EF6C2524-28EA-4B50-8800-7C01EC62EB19}"/>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7350223D-3EE2-44FF-9595-A596BA258C31}"/>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3E430B9-7D37-466A-B3A5-DFDB2AECEBE5}"/>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A752E844-1CA5-4CFD-A6E3-007A2A2B43C3}"/>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E05CBDA3-4F1A-46B4-84EA-AA0E466EBEB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5E0593B9-D39F-4073-BDD5-E6FF1871ED9C}"/>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4BB47E62-B835-4ADE-96FC-1CDA5E1B14C8}"/>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F73F71BD-D0CD-489D-985A-25A6D5425C36}"/>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C9234459-D579-41A9-A07F-3D4A35A1FB35}"/>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626B18B0-D67A-43F8-9844-77B3C1C2D154}"/>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98C488AE-8A43-402B-9B4B-966D42B31C94}"/>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C162669-62AA-482A-B04F-938285368977}"/>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3824165-E88B-4F41-A76A-F05AC5FBD9A4}"/>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101F95F0-641A-41C2-A12D-951A3CC102D5}"/>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E3B6AFF1-79A5-47C8-A3D5-38CDCA54EE8E}"/>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9E9EE378-BE89-431C-B99D-D8CA1A1B2EC1}"/>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91E757BD-2428-48A7-B7B7-B86617E2623A}"/>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BA5EB3DC-3A9A-4784-8D7A-7C54AEDF535F}"/>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E847F5A6-0AFC-42F3-BC76-062D9238E562}"/>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D85EC8DF-63C1-420F-96D6-66BC8998A9DF}"/>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4D83C182-0032-4BB6-B4BE-CE71E181A1F7}"/>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5BE1EF48-D744-4F06-94E7-D1E457D85823}"/>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BCBFEE9A-FAE3-4EA7-BDF8-3E2A83D8E1EB}"/>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9BB680C1-75E6-449F-BE0F-7785EC45C15F}"/>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46B07BC2-B156-4D45-8807-DFB9B54C06A9}"/>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1458875-DC99-4185-863D-EFFEE7CAFB07}"/>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4EB7526C-55B3-4649-AA9E-0225C64D2958}"/>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49AE237C-5681-42D4-A613-3FCCFBD26447}"/>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B3B512EA-9DA0-4078-95CF-49CF049D2CC1}"/>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262C932A-8A3E-400F-96B0-63172B427DD5}"/>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F5ECA905-0187-4B27-A6F1-8228AEAA593E}"/>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D264CDA-C097-4E7D-BA2E-BFA2FF1E6A3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D8180B03-9162-4BF9-81D6-A53296DFD839}"/>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D17DBE43-AF6D-4530-8BE2-9E4E6C46154E}"/>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E22B9F07-B1D6-4D0A-9089-B8E70120482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EF5507C6-C2A3-4217-80E2-25319780FC5F}"/>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F37C099D-4785-45F6-9A1A-27BBC9E915AE}"/>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459C4AF3-50EF-41ED-B30E-244BFF3D3ACE}"/>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7A666C44-548B-48E0-94CB-34ABAAC79FBB}"/>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DDC94F31-7F30-4CC5-9F55-A46227A327E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A84E95E4-A322-4061-81D7-66C9AF2FE575}"/>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C8C0836E-8A76-4B5F-8896-01E3D1D4840E}"/>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3AE9B7E6-3724-49BF-A56B-E8AF422C6C11}"/>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36B64C10-E77E-4E0A-B91A-6D9A0FB308B1}"/>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62C415D0-AA3B-43ED-BB0F-87079C7D4A0F}"/>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654B9E99-F0E6-480F-B9FE-5EDA82E36ACF}"/>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33379732-6619-4C01-A3A9-5E78E599294A}"/>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789B128D-08D9-408D-8E59-D2D0878F8762}"/>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E7F2A0B7-CD18-4DBC-B5F1-A2D982C1B56F}"/>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1E7EA862-06D2-4874-B2B2-ACE2C7F846E4}"/>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FC3D5A3-594F-41DA-B122-7BDF1FADD98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136449</xdr:rowOff>
    </xdr:from>
    <xdr:to>
      <xdr:col>85</xdr:col>
      <xdr:colOff>127000</xdr:colOff>
      <xdr:row>76</xdr:row>
      <xdr:rowOff>147079</xdr:rowOff>
    </xdr:to>
    <xdr:cxnSp macro="">
      <xdr:nvCxnSpPr>
        <xdr:cNvPr id="632" name="直線コネクタ 631">
          <a:extLst>
            <a:ext uri="{FF2B5EF4-FFF2-40B4-BE49-F238E27FC236}">
              <a16:creationId xmlns:a16="http://schemas.microsoft.com/office/drawing/2014/main" id="{C753C751-644D-40C5-9F9F-7E8477F3487B}"/>
            </a:ext>
          </a:extLst>
        </xdr:cNvPr>
        <xdr:cNvCxnSpPr/>
      </xdr:nvCxnSpPr>
      <xdr:spPr>
        <a:xfrm flipV="1">
          <a:off x="15481300" y="13166649"/>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a:extLst>
            <a:ext uri="{FF2B5EF4-FFF2-40B4-BE49-F238E27FC236}">
              <a16:creationId xmlns:a16="http://schemas.microsoft.com/office/drawing/2014/main" id="{EA475AD4-E03E-48E9-9A0B-820609E93BFC}"/>
            </a:ext>
          </a:extLst>
        </xdr:cNvPr>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7476A4AF-6FA9-445C-997E-C8CB5E9DA627}"/>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147079</xdr:rowOff>
    </xdr:from>
    <xdr:to>
      <xdr:col>81</xdr:col>
      <xdr:colOff>50800</xdr:colOff>
      <xdr:row>77</xdr:row>
      <xdr:rowOff>8559</xdr:rowOff>
    </xdr:to>
    <xdr:cxnSp macro="">
      <xdr:nvCxnSpPr>
        <xdr:cNvPr id="635" name="直線コネクタ 634">
          <a:extLst>
            <a:ext uri="{FF2B5EF4-FFF2-40B4-BE49-F238E27FC236}">
              <a16:creationId xmlns:a16="http://schemas.microsoft.com/office/drawing/2014/main" id="{17CD1D2C-BDFE-47F1-96FD-A847EC3A61E3}"/>
            </a:ext>
          </a:extLst>
        </xdr:cNvPr>
        <xdr:cNvCxnSpPr/>
      </xdr:nvCxnSpPr>
      <xdr:spPr>
        <a:xfrm flipV="1">
          <a:off x="14592300" y="13177279"/>
          <a:ext cx="889000" cy="3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453D300A-3DDF-4049-8D5F-E686FF9471B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a:extLst>
            <a:ext uri="{FF2B5EF4-FFF2-40B4-BE49-F238E27FC236}">
              <a16:creationId xmlns:a16="http://schemas.microsoft.com/office/drawing/2014/main" id="{8E93862B-7B65-4DA9-A104-0EEDD23799E3}"/>
            </a:ext>
          </a:extLst>
        </xdr:cNvPr>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8559</xdr:rowOff>
    </xdr:from>
    <xdr:to>
      <xdr:col>76</xdr:col>
      <xdr:colOff>114300</xdr:colOff>
      <xdr:row>77</xdr:row>
      <xdr:rowOff>13348</xdr:rowOff>
    </xdr:to>
    <xdr:cxnSp macro="">
      <xdr:nvCxnSpPr>
        <xdr:cNvPr id="638" name="直線コネクタ 637">
          <a:extLst>
            <a:ext uri="{FF2B5EF4-FFF2-40B4-BE49-F238E27FC236}">
              <a16:creationId xmlns:a16="http://schemas.microsoft.com/office/drawing/2014/main" id="{39F04857-C55E-4FEC-BDCB-423F6EE73B78}"/>
            </a:ext>
          </a:extLst>
        </xdr:cNvPr>
        <xdr:cNvCxnSpPr/>
      </xdr:nvCxnSpPr>
      <xdr:spPr>
        <a:xfrm flipV="1">
          <a:off x="13703300" y="13210209"/>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7EC6AD54-575C-4CCF-B2F2-6422EAE8DD6D}"/>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a:extLst>
            <a:ext uri="{FF2B5EF4-FFF2-40B4-BE49-F238E27FC236}">
              <a16:creationId xmlns:a16="http://schemas.microsoft.com/office/drawing/2014/main" id="{8EEF757A-2AA2-48F1-B314-080B3A027554}"/>
            </a:ext>
          </a:extLst>
        </xdr:cNvPr>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163488</xdr:rowOff>
    </xdr:from>
    <xdr:to>
      <xdr:col>71</xdr:col>
      <xdr:colOff>177800</xdr:colOff>
      <xdr:row>77</xdr:row>
      <xdr:rowOff>13348</xdr:rowOff>
    </xdr:to>
    <xdr:cxnSp macro="">
      <xdr:nvCxnSpPr>
        <xdr:cNvPr id="641" name="直線コネクタ 640">
          <a:extLst>
            <a:ext uri="{FF2B5EF4-FFF2-40B4-BE49-F238E27FC236}">
              <a16:creationId xmlns:a16="http://schemas.microsoft.com/office/drawing/2014/main" id="{F46F72F5-496E-4A28-ABA9-E2042E11107C}"/>
            </a:ext>
          </a:extLst>
        </xdr:cNvPr>
        <xdr:cNvCxnSpPr/>
      </xdr:nvCxnSpPr>
      <xdr:spPr>
        <a:xfrm>
          <a:off x="12814300" y="13193688"/>
          <a:ext cx="889000" cy="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E32E4B1C-EB11-4037-9245-5A6B9549BE2C}"/>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a:extLst>
            <a:ext uri="{FF2B5EF4-FFF2-40B4-BE49-F238E27FC236}">
              <a16:creationId xmlns:a16="http://schemas.microsoft.com/office/drawing/2014/main" id="{590648EF-957F-4EC1-A5A4-8F061420D3BA}"/>
            </a:ext>
          </a:extLst>
        </xdr:cNvPr>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B53F7050-92A2-43FC-BF87-E9D53328093B}"/>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a:extLst>
            <a:ext uri="{FF2B5EF4-FFF2-40B4-BE49-F238E27FC236}">
              <a16:creationId xmlns:a16="http://schemas.microsoft.com/office/drawing/2014/main" id="{ED325637-1D21-477B-9A42-853F5C479177}"/>
            </a:ext>
          </a:extLst>
        </xdr:cNvPr>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8B2C650C-9054-4CB2-B018-658EAE972246}"/>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A7C98E3E-5B7C-4C63-A67B-25784993B45E}"/>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A994610-A3E9-40BA-9CF1-CF4A1275D62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1637DC08-CDA6-478E-B017-171DF53CB414}"/>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52FFF457-5C12-46BE-B6B3-D214A0EA66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85649</xdr:rowOff>
    </xdr:from>
    <xdr:to>
      <xdr:col>85</xdr:col>
      <xdr:colOff>177800</xdr:colOff>
      <xdr:row>77</xdr:row>
      <xdr:rowOff>15799</xdr:rowOff>
    </xdr:to>
    <xdr:sp macro="" textlink="">
      <xdr:nvSpPr>
        <xdr:cNvPr id="651" name="楕円 650">
          <a:extLst>
            <a:ext uri="{FF2B5EF4-FFF2-40B4-BE49-F238E27FC236}">
              <a16:creationId xmlns:a16="http://schemas.microsoft.com/office/drawing/2014/main" id="{8C2B52EB-1E07-4C29-B9C3-BE45CC1F5CD2}"/>
            </a:ext>
          </a:extLst>
        </xdr:cNvPr>
        <xdr:cNvSpPr/>
      </xdr:nvSpPr>
      <xdr:spPr>
        <a:xfrm>
          <a:off x="16268700" y="1311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108526</xdr:rowOff>
    </xdr:from>
    <xdr:ext cx="534377" cy="259045"/>
    <xdr:sp macro="" textlink="">
      <xdr:nvSpPr>
        <xdr:cNvPr id="652" name="公債費該当値テキスト">
          <a:extLst>
            <a:ext uri="{FF2B5EF4-FFF2-40B4-BE49-F238E27FC236}">
              <a16:creationId xmlns:a16="http://schemas.microsoft.com/office/drawing/2014/main" id="{1438952D-0B00-41CE-85B5-D3445224B7AC}"/>
            </a:ext>
          </a:extLst>
        </xdr:cNvPr>
        <xdr:cNvSpPr txBox="1"/>
      </xdr:nvSpPr>
      <xdr:spPr>
        <a:xfrm>
          <a:off x="16370300" y="129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96279</xdr:rowOff>
    </xdr:from>
    <xdr:to>
      <xdr:col>81</xdr:col>
      <xdr:colOff>101600</xdr:colOff>
      <xdr:row>77</xdr:row>
      <xdr:rowOff>26429</xdr:rowOff>
    </xdr:to>
    <xdr:sp macro="" textlink="">
      <xdr:nvSpPr>
        <xdr:cNvPr id="653" name="楕円 652">
          <a:extLst>
            <a:ext uri="{FF2B5EF4-FFF2-40B4-BE49-F238E27FC236}">
              <a16:creationId xmlns:a16="http://schemas.microsoft.com/office/drawing/2014/main" id="{9231B705-F857-4122-B4B9-7E4DB34955C9}"/>
            </a:ext>
          </a:extLst>
        </xdr:cNvPr>
        <xdr:cNvSpPr/>
      </xdr:nvSpPr>
      <xdr:spPr>
        <a:xfrm>
          <a:off x="15430500" y="131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42956</xdr:rowOff>
    </xdr:from>
    <xdr:ext cx="534377" cy="259045"/>
    <xdr:sp macro="" textlink="">
      <xdr:nvSpPr>
        <xdr:cNvPr id="654" name="テキスト ボックス 653">
          <a:extLst>
            <a:ext uri="{FF2B5EF4-FFF2-40B4-BE49-F238E27FC236}">
              <a16:creationId xmlns:a16="http://schemas.microsoft.com/office/drawing/2014/main" id="{2955B792-7B6F-49E7-ABC4-DF21A2ECF20C}"/>
            </a:ext>
          </a:extLst>
        </xdr:cNvPr>
        <xdr:cNvSpPr txBox="1"/>
      </xdr:nvSpPr>
      <xdr:spPr>
        <a:xfrm>
          <a:off x="15214111" y="129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129209</xdr:rowOff>
    </xdr:from>
    <xdr:to>
      <xdr:col>76</xdr:col>
      <xdr:colOff>165100</xdr:colOff>
      <xdr:row>77</xdr:row>
      <xdr:rowOff>59359</xdr:rowOff>
    </xdr:to>
    <xdr:sp macro="" textlink="">
      <xdr:nvSpPr>
        <xdr:cNvPr id="655" name="楕円 654">
          <a:extLst>
            <a:ext uri="{FF2B5EF4-FFF2-40B4-BE49-F238E27FC236}">
              <a16:creationId xmlns:a16="http://schemas.microsoft.com/office/drawing/2014/main" id="{117167FE-8B6C-45E5-8D9F-106D27B7D8AF}"/>
            </a:ext>
          </a:extLst>
        </xdr:cNvPr>
        <xdr:cNvSpPr/>
      </xdr:nvSpPr>
      <xdr:spPr>
        <a:xfrm>
          <a:off x="14541500" y="131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50486</xdr:rowOff>
    </xdr:from>
    <xdr:ext cx="534377" cy="259045"/>
    <xdr:sp macro="" textlink="">
      <xdr:nvSpPr>
        <xdr:cNvPr id="656" name="テキスト ボックス 655">
          <a:extLst>
            <a:ext uri="{FF2B5EF4-FFF2-40B4-BE49-F238E27FC236}">
              <a16:creationId xmlns:a16="http://schemas.microsoft.com/office/drawing/2014/main" id="{CD85CD77-0DE7-46A9-A02B-8CB19EFA2B09}"/>
            </a:ext>
          </a:extLst>
        </xdr:cNvPr>
        <xdr:cNvSpPr txBox="1"/>
      </xdr:nvSpPr>
      <xdr:spPr>
        <a:xfrm>
          <a:off x="14325111" y="1325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133998</xdr:rowOff>
    </xdr:from>
    <xdr:to>
      <xdr:col>72</xdr:col>
      <xdr:colOff>38100</xdr:colOff>
      <xdr:row>77</xdr:row>
      <xdr:rowOff>64148</xdr:rowOff>
    </xdr:to>
    <xdr:sp macro="" textlink="">
      <xdr:nvSpPr>
        <xdr:cNvPr id="657" name="楕円 656">
          <a:extLst>
            <a:ext uri="{FF2B5EF4-FFF2-40B4-BE49-F238E27FC236}">
              <a16:creationId xmlns:a16="http://schemas.microsoft.com/office/drawing/2014/main" id="{84B89D17-26B6-41BB-961A-6D756A0121C9}"/>
            </a:ext>
          </a:extLst>
        </xdr:cNvPr>
        <xdr:cNvSpPr/>
      </xdr:nvSpPr>
      <xdr:spPr>
        <a:xfrm>
          <a:off x="13652500" y="131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55275</xdr:rowOff>
    </xdr:from>
    <xdr:ext cx="534377" cy="259045"/>
    <xdr:sp macro="" textlink="">
      <xdr:nvSpPr>
        <xdr:cNvPr id="658" name="テキスト ボックス 657">
          <a:extLst>
            <a:ext uri="{FF2B5EF4-FFF2-40B4-BE49-F238E27FC236}">
              <a16:creationId xmlns:a16="http://schemas.microsoft.com/office/drawing/2014/main" id="{39B76988-625A-4E0E-B832-0709F11A51E0}"/>
            </a:ext>
          </a:extLst>
        </xdr:cNvPr>
        <xdr:cNvSpPr txBox="1"/>
      </xdr:nvSpPr>
      <xdr:spPr>
        <a:xfrm>
          <a:off x="13436111" y="1325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112688</xdr:rowOff>
    </xdr:from>
    <xdr:to>
      <xdr:col>67</xdr:col>
      <xdr:colOff>101600</xdr:colOff>
      <xdr:row>77</xdr:row>
      <xdr:rowOff>42838</xdr:rowOff>
    </xdr:to>
    <xdr:sp macro="" textlink="">
      <xdr:nvSpPr>
        <xdr:cNvPr id="659" name="楕円 658">
          <a:extLst>
            <a:ext uri="{FF2B5EF4-FFF2-40B4-BE49-F238E27FC236}">
              <a16:creationId xmlns:a16="http://schemas.microsoft.com/office/drawing/2014/main" id="{3196C73D-E95B-4DF6-8CA0-A82052868830}"/>
            </a:ext>
          </a:extLst>
        </xdr:cNvPr>
        <xdr:cNvSpPr/>
      </xdr:nvSpPr>
      <xdr:spPr>
        <a:xfrm>
          <a:off x="12763500" y="131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33965</xdr:rowOff>
    </xdr:from>
    <xdr:ext cx="534377" cy="259045"/>
    <xdr:sp macro="" textlink="">
      <xdr:nvSpPr>
        <xdr:cNvPr id="660" name="テキスト ボックス 659">
          <a:extLst>
            <a:ext uri="{FF2B5EF4-FFF2-40B4-BE49-F238E27FC236}">
              <a16:creationId xmlns:a16="http://schemas.microsoft.com/office/drawing/2014/main" id="{0CCB7BD2-48B0-4686-AF5E-56C4F564D31A}"/>
            </a:ext>
          </a:extLst>
        </xdr:cNvPr>
        <xdr:cNvSpPr txBox="1"/>
      </xdr:nvSpPr>
      <xdr:spPr>
        <a:xfrm>
          <a:off x="12547111" y="132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8C38FD78-2C80-4A8E-9B4B-89F39D12F131}"/>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20B6F65A-AADB-4464-B628-E7CC02B11534}"/>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95F9C20A-2B10-4BEB-83C0-690A4E36CFEC}"/>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E812A008-38D2-4D69-81AC-911A99B7FE87}"/>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79924C45-D2CA-402C-BD42-433F7E83BE9D}"/>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1533F11-01BF-4A32-838C-8D108AF3F875}"/>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5E21479B-41BB-4821-A69D-BB6160AEC049}"/>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692FDB5E-D072-497D-AE17-22AF2DB35F48}"/>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65C13DCB-2883-44D1-917E-262CE05895DB}"/>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141C81E8-2C29-46F4-B0AF-44726CD4FB8F}"/>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4DE0CD75-BBAB-4D35-8399-A9057D7FA9C3}"/>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3DE4F00A-38D5-4E18-9383-7AE58E936A24}"/>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63B2A3F9-EFFA-4477-868E-C68EC7170374}"/>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ED48AA9B-7DDC-4ED0-B7C9-67A6FB61472E}"/>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4146CE63-E9EB-4390-9442-C4FC381CB111}"/>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DADBBBA7-15C7-4DC2-8DB5-CFBC85EF1C34}"/>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2E1A94E-079B-4A83-9BF3-B2147CA8AE2F}"/>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D67266DF-EABB-42A5-AD4F-B79CCF5C935A}"/>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840C491E-DF73-467F-A2ED-37D746DE2DF2}"/>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3BAB024E-E248-40DB-8FBA-CE688240C508}"/>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405D84D0-0660-4D6C-A55D-BBD9E4562FAF}"/>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D5DDD13E-5C29-4712-A4C6-3E950556F13C}"/>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929C67A8-B8A5-4092-9354-D495A89D90F8}"/>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92469129-A81F-4E9C-8499-F1B53FC5AF8E}"/>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E4A97C06-190D-4ADC-A370-86A0ECDD6FE5}"/>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55AB8FC2-43C4-4B43-A449-2351F7AA3F77}"/>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A90A01D3-2DD6-4FF5-A611-152CA84F9C7F}"/>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E1EC9C6B-CEDE-4613-8F24-5C6F8573F168}"/>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41709</xdr:rowOff>
    </xdr:from>
    <xdr:to>
      <xdr:col>85</xdr:col>
      <xdr:colOff>127000</xdr:colOff>
      <xdr:row>99</xdr:row>
      <xdr:rowOff>41734</xdr:rowOff>
    </xdr:to>
    <xdr:cxnSp macro="">
      <xdr:nvCxnSpPr>
        <xdr:cNvPr id="689" name="直線コネクタ 688">
          <a:extLst>
            <a:ext uri="{FF2B5EF4-FFF2-40B4-BE49-F238E27FC236}">
              <a16:creationId xmlns:a16="http://schemas.microsoft.com/office/drawing/2014/main" id="{5B6EA223-C977-487D-8411-8664094EEB4E}"/>
            </a:ext>
          </a:extLst>
        </xdr:cNvPr>
        <xdr:cNvCxnSpPr/>
      </xdr:nvCxnSpPr>
      <xdr:spPr>
        <a:xfrm>
          <a:off x="15481300" y="17015259"/>
          <a:ext cx="8382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id="{2EC3AA9E-5696-4034-94C5-129E269749C2}"/>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6DAD0F0C-6339-4694-B80E-CD97CCAE7D6C}"/>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41411</xdr:rowOff>
    </xdr:from>
    <xdr:to>
      <xdr:col>81</xdr:col>
      <xdr:colOff>50800</xdr:colOff>
      <xdr:row>99</xdr:row>
      <xdr:rowOff>41709</xdr:rowOff>
    </xdr:to>
    <xdr:cxnSp macro="">
      <xdr:nvCxnSpPr>
        <xdr:cNvPr id="692" name="直線コネクタ 691">
          <a:extLst>
            <a:ext uri="{FF2B5EF4-FFF2-40B4-BE49-F238E27FC236}">
              <a16:creationId xmlns:a16="http://schemas.microsoft.com/office/drawing/2014/main" id="{0743FAEF-140F-4454-B4E0-5A07D96A7A4E}"/>
            </a:ext>
          </a:extLst>
        </xdr:cNvPr>
        <xdr:cNvCxnSpPr/>
      </xdr:nvCxnSpPr>
      <xdr:spPr>
        <a:xfrm>
          <a:off x="14592300" y="17014961"/>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B3DD2A4E-4723-43FF-A9EC-4631176DF36F}"/>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a:extLst>
            <a:ext uri="{FF2B5EF4-FFF2-40B4-BE49-F238E27FC236}">
              <a16:creationId xmlns:a16="http://schemas.microsoft.com/office/drawing/2014/main" id="{995E9C14-6FAA-4779-8F67-4328DEEEB0D1}"/>
            </a:ext>
          </a:extLst>
        </xdr:cNvPr>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26908</xdr:rowOff>
    </xdr:from>
    <xdr:to>
      <xdr:col>76</xdr:col>
      <xdr:colOff>114300</xdr:colOff>
      <xdr:row>99</xdr:row>
      <xdr:rowOff>41411</xdr:rowOff>
    </xdr:to>
    <xdr:cxnSp macro="">
      <xdr:nvCxnSpPr>
        <xdr:cNvPr id="695" name="直線コネクタ 694">
          <a:extLst>
            <a:ext uri="{FF2B5EF4-FFF2-40B4-BE49-F238E27FC236}">
              <a16:creationId xmlns:a16="http://schemas.microsoft.com/office/drawing/2014/main" id="{945B46B8-059C-4CDA-9754-F23014A7746F}"/>
            </a:ext>
          </a:extLst>
        </xdr:cNvPr>
        <xdr:cNvCxnSpPr/>
      </xdr:nvCxnSpPr>
      <xdr:spPr>
        <a:xfrm>
          <a:off x="13703300" y="17000458"/>
          <a:ext cx="889000" cy="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6FC30A3-0976-485C-A6F3-EA32E160846F}"/>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a:extLst>
            <a:ext uri="{FF2B5EF4-FFF2-40B4-BE49-F238E27FC236}">
              <a16:creationId xmlns:a16="http://schemas.microsoft.com/office/drawing/2014/main" id="{717C7541-FCC6-454A-86C7-7BA9359C3DAA}"/>
            </a:ext>
          </a:extLst>
        </xdr:cNvPr>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26908</xdr:rowOff>
    </xdr:from>
    <xdr:to>
      <xdr:col>71</xdr:col>
      <xdr:colOff>177800</xdr:colOff>
      <xdr:row>99</xdr:row>
      <xdr:rowOff>44298</xdr:rowOff>
    </xdr:to>
    <xdr:cxnSp macro="">
      <xdr:nvCxnSpPr>
        <xdr:cNvPr id="698" name="直線コネクタ 697">
          <a:extLst>
            <a:ext uri="{FF2B5EF4-FFF2-40B4-BE49-F238E27FC236}">
              <a16:creationId xmlns:a16="http://schemas.microsoft.com/office/drawing/2014/main" id="{FD40089F-1591-45CC-BCC5-AC7B7E48607C}"/>
            </a:ext>
          </a:extLst>
        </xdr:cNvPr>
        <xdr:cNvCxnSpPr/>
      </xdr:nvCxnSpPr>
      <xdr:spPr>
        <a:xfrm flipV="1">
          <a:off x="12814300" y="17000458"/>
          <a:ext cx="889000" cy="1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FAE969D1-6931-472E-9DCC-6027629B63BC}"/>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a16="http://schemas.microsoft.com/office/drawing/2014/main" id="{9A9C412E-1A31-483E-9060-F6F17CCC8092}"/>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7C32FC99-D72A-4F99-851E-45BD3DC030FA}"/>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id="{C8504BB6-6A62-4D55-A3E5-6CCEFBDF1AAD}"/>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AE821645-689F-4ACF-90E2-55E822DC193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EC2CBA69-7047-4DFA-8489-08074071EFD7}"/>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16A82A28-9939-4E53-9E8A-3872D20E5DAF}"/>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A7C1D31A-83A5-4A09-A0A9-C616225CF3F1}"/>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D9A2D6F-21CA-41B4-85DE-91895E89BA3D}"/>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162384</xdr:rowOff>
    </xdr:from>
    <xdr:to>
      <xdr:col>85</xdr:col>
      <xdr:colOff>177800</xdr:colOff>
      <xdr:row>99</xdr:row>
      <xdr:rowOff>92534</xdr:rowOff>
    </xdr:to>
    <xdr:sp macro="" textlink="">
      <xdr:nvSpPr>
        <xdr:cNvPr id="708" name="楕円 707">
          <a:extLst>
            <a:ext uri="{FF2B5EF4-FFF2-40B4-BE49-F238E27FC236}">
              <a16:creationId xmlns:a16="http://schemas.microsoft.com/office/drawing/2014/main" id="{7142A6AF-940A-4D0F-A023-2C7EFD7A951E}"/>
            </a:ext>
          </a:extLst>
        </xdr:cNvPr>
        <xdr:cNvSpPr/>
      </xdr:nvSpPr>
      <xdr:spPr>
        <a:xfrm>
          <a:off x="16268700" y="1696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469744" cy="259045"/>
    <xdr:sp macro="" textlink="">
      <xdr:nvSpPr>
        <xdr:cNvPr id="709" name="積立金該当値テキスト">
          <a:extLst>
            <a:ext uri="{FF2B5EF4-FFF2-40B4-BE49-F238E27FC236}">
              <a16:creationId xmlns:a16="http://schemas.microsoft.com/office/drawing/2014/main" id="{F7316600-B371-4E46-8E4A-96F73A144620}"/>
            </a:ext>
          </a:extLst>
        </xdr:cNvPr>
        <xdr:cNvSpPr txBox="1"/>
      </xdr:nvSpPr>
      <xdr:spPr>
        <a:xfrm>
          <a:off x="16370300" y="169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162359</xdr:rowOff>
    </xdr:from>
    <xdr:to>
      <xdr:col>81</xdr:col>
      <xdr:colOff>101600</xdr:colOff>
      <xdr:row>99</xdr:row>
      <xdr:rowOff>92509</xdr:rowOff>
    </xdr:to>
    <xdr:sp macro="" textlink="">
      <xdr:nvSpPr>
        <xdr:cNvPr id="710" name="楕円 709">
          <a:extLst>
            <a:ext uri="{FF2B5EF4-FFF2-40B4-BE49-F238E27FC236}">
              <a16:creationId xmlns:a16="http://schemas.microsoft.com/office/drawing/2014/main" id="{B3AF6EC0-0C2C-4573-9531-0DAA78C8FE2E}"/>
            </a:ext>
          </a:extLst>
        </xdr:cNvPr>
        <xdr:cNvSpPr/>
      </xdr:nvSpPr>
      <xdr:spPr>
        <a:xfrm>
          <a:off x="15430500" y="1696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83636</xdr:rowOff>
    </xdr:from>
    <xdr:ext cx="469744" cy="259045"/>
    <xdr:sp macro="" textlink="">
      <xdr:nvSpPr>
        <xdr:cNvPr id="711" name="テキスト ボックス 710">
          <a:extLst>
            <a:ext uri="{FF2B5EF4-FFF2-40B4-BE49-F238E27FC236}">
              <a16:creationId xmlns:a16="http://schemas.microsoft.com/office/drawing/2014/main" id="{DBCDBC0B-049A-4966-986F-690E82AE910E}"/>
            </a:ext>
          </a:extLst>
        </xdr:cNvPr>
        <xdr:cNvSpPr txBox="1"/>
      </xdr:nvSpPr>
      <xdr:spPr>
        <a:xfrm>
          <a:off x="15246428" y="1705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162061</xdr:rowOff>
    </xdr:from>
    <xdr:to>
      <xdr:col>76</xdr:col>
      <xdr:colOff>165100</xdr:colOff>
      <xdr:row>99</xdr:row>
      <xdr:rowOff>92211</xdr:rowOff>
    </xdr:to>
    <xdr:sp macro="" textlink="">
      <xdr:nvSpPr>
        <xdr:cNvPr id="712" name="楕円 711">
          <a:extLst>
            <a:ext uri="{FF2B5EF4-FFF2-40B4-BE49-F238E27FC236}">
              <a16:creationId xmlns:a16="http://schemas.microsoft.com/office/drawing/2014/main" id="{39990C24-9BFF-4D94-A78E-BEB35E1DC335}"/>
            </a:ext>
          </a:extLst>
        </xdr:cNvPr>
        <xdr:cNvSpPr/>
      </xdr:nvSpPr>
      <xdr:spPr>
        <a:xfrm>
          <a:off x="14541500" y="1696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83338</xdr:rowOff>
    </xdr:from>
    <xdr:ext cx="469744" cy="259045"/>
    <xdr:sp macro="" textlink="">
      <xdr:nvSpPr>
        <xdr:cNvPr id="713" name="テキスト ボックス 712">
          <a:extLst>
            <a:ext uri="{FF2B5EF4-FFF2-40B4-BE49-F238E27FC236}">
              <a16:creationId xmlns:a16="http://schemas.microsoft.com/office/drawing/2014/main" id="{28F2B7D1-D226-4325-AC4C-A893BF239001}"/>
            </a:ext>
          </a:extLst>
        </xdr:cNvPr>
        <xdr:cNvSpPr txBox="1"/>
      </xdr:nvSpPr>
      <xdr:spPr>
        <a:xfrm>
          <a:off x="14357428" y="170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147558</xdr:rowOff>
    </xdr:from>
    <xdr:to>
      <xdr:col>72</xdr:col>
      <xdr:colOff>38100</xdr:colOff>
      <xdr:row>99</xdr:row>
      <xdr:rowOff>77708</xdr:rowOff>
    </xdr:to>
    <xdr:sp macro="" textlink="">
      <xdr:nvSpPr>
        <xdr:cNvPr id="714" name="楕円 713">
          <a:extLst>
            <a:ext uri="{FF2B5EF4-FFF2-40B4-BE49-F238E27FC236}">
              <a16:creationId xmlns:a16="http://schemas.microsoft.com/office/drawing/2014/main" id="{513C13DA-7F92-430C-906B-E69A414DC16E}"/>
            </a:ext>
          </a:extLst>
        </xdr:cNvPr>
        <xdr:cNvSpPr/>
      </xdr:nvSpPr>
      <xdr:spPr>
        <a:xfrm>
          <a:off x="13652500" y="1694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68835</xdr:rowOff>
    </xdr:from>
    <xdr:ext cx="469744" cy="259045"/>
    <xdr:sp macro="" textlink="">
      <xdr:nvSpPr>
        <xdr:cNvPr id="715" name="テキスト ボックス 714">
          <a:extLst>
            <a:ext uri="{FF2B5EF4-FFF2-40B4-BE49-F238E27FC236}">
              <a16:creationId xmlns:a16="http://schemas.microsoft.com/office/drawing/2014/main" id="{FE0170AA-4663-4FC1-963E-6DB948D02C0B}"/>
            </a:ext>
          </a:extLst>
        </xdr:cNvPr>
        <xdr:cNvSpPr txBox="1"/>
      </xdr:nvSpPr>
      <xdr:spPr>
        <a:xfrm>
          <a:off x="13468428" y="1704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164948</xdr:rowOff>
    </xdr:from>
    <xdr:to>
      <xdr:col>67</xdr:col>
      <xdr:colOff>101600</xdr:colOff>
      <xdr:row>99</xdr:row>
      <xdr:rowOff>95098</xdr:rowOff>
    </xdr:to>
    <xdr:sp macro="" textlink="">
      <xdr:nvSpPr>
        <xdr:cNvPr id="716" name="楕円 715">
          <a:extLst>
            <a:ext uri="{FF2B5EF4-FFF2-40B4-BE49-F238E27FC236}">
              <a16:creationId xmlns:a16="http://schemas.microsoft.com/office/drawing/2014/main" id="{3573EF26-8073-4A13-B522-55B8C29A325D}"/>
            </a:ext>
          </a:extLst>
        </xdr:cNvPr>
        <xdr:cNvSpPr/>
      </xdr:nvSpPr>
      <xdr:spPr>
        <a:xfrm>
          <a:off x="12763500" y="1696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86225</xdr:rowOff>
    </xdr:from>
    <xdr:ext cx="313932" cy="259045"/>
    <xdr:sp macro="" textlink="">
      <xdr:nvSpPr>
        <xdr:cNvPr id="717" name="テキスト ボックス 716">
          <a:extLst>
            <a:ext uri="{FF2B5EF4-FFF2-40B4-BE49-F238E27FC236}">
              <a16:creationId xmlns:a16="http://schemas.microsoft.com/office/drawing/2014/main" id="{FCBEE206-825F-494B-B3CC-6E0C83DE0AF5}"/>
            </a:ext>
          </a:extLst>
        </xdr:cNvPr>
        <xdr:cNvSpPr txBox="1"/>
      </xdr:nvSpPr>
      <xdr:spPr>
        <a:xfrm>
          <a:off x="12657333" y="170597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D5A98EFC-20CD-4F0D-AABA-FA5BA38D671E}"/>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AE7965D4-2D9A-48A8-9C2F-53E46D815ECA}"/>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CABA3EAC-885F-49BB-8436-E1717F80BF63}"/>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64A87B45-EA26-4A29-86F4-EE7DEEDA7CD6}"/>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2EA1AE3A-FA2D-47F2-9035-0C51913212AB}"/>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B3C78762-99B8-40C6-B01B-3D797C1EEE24}"/>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536916C4-9486-4E35-BA3F-D421DB3539E6}"/>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64D18A4B-EB49-4D65-8F0D-4378A974F358}"/>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100A5E4C-6AF4-4480-89EA-16D3207E91E7}"/>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75CD0C47-88F0-4657-93D6-614BA8F89F1E}"/>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CB7690B9-526B-4C3E-8581-8A049B0CDB2F}"/>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BDF2445C-BB91-4B40-BC1D-D69FFEFF23B1}"/>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7D2CAD13-03F4-41E1-A46B-2AB21C981B8D}"/>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85CED339-9C02-4905-8F8E-2D35A7775B33}"/>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4CCD882D-DBA1-4205-984D-74651C71FF49}"/>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C182FEE3-B552-43BE-83DE-7D9597336B1A}"/>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3EA6034-F81A-412E-B0F0-C01A9C3F988E}"/>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A16ADD4C-65E3-429F-8BE0-464B2B58889F}"/>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F1EB507D-7940-4700-8632-5650E139F61E}"/>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D4067215-CF65-4859-A10B-C88E9E3124BE}"/>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EBBB8D18-6724-4635-9F6F-B1C8B4F5F331}"/>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7873356D-8F4A-471D-A886-CB202B067A52}"/>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B67862D3-6A53-4F11-BE05-628A05F278FE}"/>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A5FA46FB-8D31-4F47-8F00-5027B722A25D}"/>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B3C48E3E-2193-4517-B032-095B394B3862}"/>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925EEE82-1E47-49CD-813E-7D9F08751D6A}"/>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85B9F890-A228-49A4-AA3A-6D55C6EA1D2B}"/>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6D6249D6-DC4C-407B-AEC6-662426CE9742}"/>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B4FA5E4D-850D-49A0-8D25-D49FB4A095C8}"/>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BD64EEA7-96B9-4A6C-BB87-22CB12E52F8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C129FD7C-ED76-4B6A-8709-182F8297BEB3}"/>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CCB34FEF-C740-4A04-8FA8-E4A8F4E90F71}"/>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682397E1-28F7-4479-A1BC-DF89ED2EA5B4}"/>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332C97F-0B35-488C-AA67-F015E4BEE72C}"/>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BC8FDCA2-DE39-47BD-A221-3732D7366D2D}"/>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7E3203ED-6604-4B03-BF58-6096D84CEBA1}"/>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4644F216-2620-46DC-BD16-DD6EB7093A71}"/>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DFEFB526-B3BB-4D9F-9C69-4583C9EBB38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33DFEAAB-517D-4ABB-8A3A-D490F44AE0D8}"/>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3D2A6F37-D55B-418A-A759-0158EF2F0CAB}"/>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FF18936D-08DE-44CF-A3E2-C38837F87BEE}"/>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DED30150-C124-461A-91CC-FE0F2D4841C3}"/>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2BCC04FE-EC06-4C14-AD87-3881E6B289AB}"/>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350F8939-DD91-4DA2-83D2-2D7EC7FA74F5}"/>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66983E6B-22E1-439F-9DD2-F2D528B4F304}"/>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84250BA-AFBA-49D1-AA54-61B62222EF58}"/>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35BD6476-81A0-4DB9-AD9E-C217FA263A8D}"/>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E708BDF3-049D-4A1F-9361-A1102CC8066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EFB86834-9FC0-4049-8734-9DBF6482079C}"/>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F3B8C498-EA48-4AE0-8C8C-6AF1A9CCE758}"/>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48FCEF94-3AE1-43FD-912C-1700AD490986}"/>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34592B5-E645-4CFC-AB1E-BB3823170942}"/>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D17CB746-B10B-414F-BFC4-A920B4986F91}"/>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8852B020-E8A3-46C6-8094-82603982D3EF}"/>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622C09AE-E8E7-41FB-A0D0-5DF45A7132E7}"/>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6CFC119B-66CC-44F3-8853-5D35DCEF04F6}"/>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5FEC7754-529E-481A-BB99-1AB4887CE3CC}"/>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74933424-CE4B-410C-8385-6E10F500A04F}"/>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3BAACA59-06BA-4D2D-8CEA-D4EF9BDA03F2}"/>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CD874327-0C13-408B-B977-C6B4855735F5}"/>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EC0425DC-6C6C-418F-A84C-3C0EB88ACF1B}"/>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C9584F36-3A38-4334-939D-3B6F3A535DDB}"/>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B49BB7A8-E65A-40F1-AE7E-90640761C7FF}"/>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6639B6E-70B3-4877-8D6D-5CABB7859FAB}"/>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8EB532B5-EB7A-4B52-85DA-B81E1473DBB2}"/>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69E6229A-D5BD-48D6-8401-F25AE036C51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6B7A951A-9415-425C-82FA-7CD23C2CFBF9}"/>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C708AA5C-4E87-4E5C-A6D0-05C9722A891D}"/>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20F4EF56-0B32-424C-8373-8390FCD34316}"/>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AEED9771-B780-4DDF-A089-90ACBFEC79A2}"/>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A9940391-02E6-45C3-98C2-09D4A93F1935}"/>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FAB912E4-AC35-4160-939E-B09E87698CD3}"/>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79066BBE-D7B8-4C57-9AA6-B0EDA98C7CBC}"/>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BD6EC87C-DC59-41EC-9AE7-5FFC4CAD2564}"/>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68D2E6A9-082E-4C57-85B5-9CC43471116B}"/>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2284A8F3-55A2-4FB1-AC13-6EEE96526D7B}"/>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61A2ACB8-7026-49CF-90A4-F32C8EAC2B03}"/>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E7A2C62F-6420-4D07-A8B0-6AE2846DF7D4}"/>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142DEDB4-558B-40AF-B8C8-F71D6A7CEECF}"/>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C51E5041-197F-480F-860E-ED8F4EE6A4F6}"/>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7BBE4F4A-9EE9-428D-8728-0F87A2982A97}"/>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84882</xdr:rowOff>
    </xdr:from>
    <xdr:to>
      <xdr:col>116</xdr:col>
      <xdr:colOff>63500</xdr:colOff>
      <xdr:row>58</xdr:row>
      <xdr:rowOff>85522</xdr:rowOff>
    </xdr:to>
    <xdr:cxnSp macro="">
      <xdr:nvCxnSpPr>
        <xdr:cNvPr id="799" name="直線コネクタ 798">
          <a:extLst>
            <a:ext uri="{FF2B5EF4-FFF2-40B4-BE49-F238E27FC236}">
              <a16:creationId xmlns:a16="http://schemas.microsoft.com/office/drawing/2014/main" id="{FE5F6449-0A34-4D14-A1EC-CF6BF3734798}"/>
            </a:ext>
          </a:extLst>
        </xdr:cNvPr>
        <xdr:cNvCxnSpPr/>
      </xdr:nvCxnSpPr>
      <xdr:spPr>
        <a:xfrm flipV="1">
          <a:off x="21323300" y="10028982"/>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a:extLst>
            <a:ext uri="{FF2B5EF4-FFF2-40B4-BE49-F238E27FC236}">
              <a16:creationId xmlns:a16="http://schemas.microsoft.com/office/drawing/2014/main" id="{69048969-0AB6-4A1C-B74A-406723AFDCD3}"/>
            </a:ext>
          </a:extLst>
        </xdr:cNvPr>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6BF7A88-8BE3-48BE-8A78-A3CF7B47B721}"/>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85522</xdr:rowOff>
    </xdr:from>
    <xdr:to>
      <xdr:col>111</xdr:col>
      <xdr:colOff>177800</xdr:colOff>
      <xdr:row>58</xdr:row>
      <xdr:rowOff>85934</xdr:rowOff>
    </xdr:to>
    <xdr:cxnSp macro="">
      <xdr:nvCxnSpPr>
        <xdr:cNvPr id="802" name="直線コネクタ 801">
          <a:extLst>
            <a:ext uri="{FF2B5EF4-FFF2-40B4-BE49-F238E27FC236}">
              <a16:creationId xmlns:a16="http://schemas.microsoft.com/office/drawing/2014/main" id="{6D26B37B-0C1E-49CE-B87B-CCBD2BBBDB1E}"/>
            </a:ext>
          </a:extLst>
        </xdr:cNvPr>
        <xdr:cNvCxnSpPr/>
      </xdr:nvCxnSpPr>
      <xdr:spPr>
        <a:xfrm flipV="1">
          <a:off x="20434300" y="10029622"/>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A279A6B4-42BC-4D76-AA83-032CF44AABD4}"/>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a:extLst>
            <a:ext uri="{FF2B5EF4-FFF2-40B4-BE49-F238E27FC236}">
              <a16:creationId xmlns:a16="http://schemas.microsoft.com/office/drawing/2014/main" id="{3D78CD6A-2600-4489-A71C-5D42B1750473}"/>
            </a:ext>
          </a:extLst>
        </xdr:cNvPr>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85888</xdr:rowOff>
    </xdr:from>
    <xdr:to>
      <xdr:col>107</xdr:col>
      <xdr:colOff>50800</xdr:colOff>
      <xdr:row>58</xdr:row>
      <xdr:rowOff>85934</xdr:rowOff>
    </xdr:to>
    <xdr:cxnSp macro="">
      <xdr:nvCxnSpPr>
        <xdr:cNvPr id="805" name="直線コネクタ 804">
          <a:extLst>
            <a:ext uri="{FF2B5EF4-FFF2-40B4-BE49-F238E27FC236}">
              <a16:creationId xmlns:a16="http://schemas.microsoft.com/office/drawing/2014/main" id="{0187C591-8BAD-45B0-9972-5839AC63AD75}"/>
            </a:ext>
          </a:extLst>
        </xdr:cNvPr>
        <xdr:cNvCxnSpPr/>
      </xdr:nvCxnSpPr>
      <xdr:spPr>
        <a:xfrm>
          <a:off x="19545300" y="1002998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65D582B6-D954-4C67-A34B-177F13A3583A}"/>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a:extLst>
            <a:ext uri="{FF2B5EF4-FFF2-40B4-BE49-F238E27FC236}">
              <a16:creationId xmlns:a16="http://schemas.microsoft.com/office/drawing/2014/main" id="{DE718B9D-5AFF-4A16-8CB0-135DC4A8CFE9}"/>
            </a:ext>
          </a:extLst>
        </xdr:cNvPr>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85888</xdr:rowOff>
    </xdr:from>
    <xdr:to>
      <xdr:col>102</xdr:col>
      <xdr:colOff>114300</xdr:colOff>
      <xdr:row>58</xdr:row>
      <xdr:rowOff>96449</xdr:rowOff>
    </xdr:to>
    <xdr:cxnSp macro="">
      <xdr:nvCxnSpPr>
        <xdr:cNvPr id="808" name="直線コネクタ 807">
          <a:extLst>
            <a:ext uri="{FF2B5EF4-FFF2-40B4-BE49-F238E27FC236}">
              <a16:creationId xmlns:a16="http://schemas.microsoft.com/office/drawing/2014/main" id="{2351AE57-4AA5-40F5-BCB3-F8834368C021}"/>
            </a:ext>
          </a:extLst>
        </xdr:cNvPr>
        <xdr:cNvCxnSpPr/>
      </xdr:nvCxnSpPr>
      <xdr:spPr>
        <a:xfrm flipV="1">
          <a:off x="18656300" y="10029988"/>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37B16F54-686B-4404-B729-D85ADC1B8C53}"/>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a:extLst>
            <a:ext uri="{FF2B5EF4-FFF2-40B4-BE49-F238E27FC236}">
              <a16:creationId xmlns:a16="http://schemas.microsoft.com/office/drawing/2014/main" id="{C963C6E7-2DC6-4E2C-A3F2-B2A9933D02C1}"/>
            </a:ext>
          </a:extLst>
        </xdr:cNvPr>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C673B95D-67FE-4894-9FE7-69D6001D4EAA}"/>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a:extLst>
            <a:ext uri="{FF2B5EF4-FFF2-40B4-BE49-F238E27FC236}">
              <a16:creationId xmlns:a16="http://schemas.microsoft.com/office/drawing/2014/main" id="{F1CF7684-C325-4CA6-9608-CC959889613D}"/>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97257736-0B01-425D-B374-BC0E7C7BF83A}"/>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1185487-4151-4F4D-8489-02C4CDAAB3A4}"/>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D8CB14F9-A45B-4AE4-9584-F3D696CCB5EF}"/>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BE3982C9-7F28-46A7-9949-FFB03E05B43A}"/>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AE56B78F-E954-43A2-87CF-C80DBE495AAE}"/>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34082</xdr:rowOff>
    </xdr:from>
    <xdr:to>
      <xdr:col>116</xdr:col>
      <xdr:colOff>114300</xdr:colOff>
      <xdr:row>58</xdr:row>
      <xdr:rowOff>135682</xdr:rowOff>
    </xdr:to>
    <xdr:sp macro="" textlink="">
      <xdr:nvSpPr>
        <xdr:cNvPr id="818" name="楕円 817">
          <a:extLst>
            <a:ext uri="{FF2B5EF4-FFF2-40B4-BE49-F238E27FC236}">
              <a16:creationId xmlns:a16="http://schemas.microsoft.com/office/drawing/2014/main" id="{070E8A7B-A76B-42FC-A052-A54F6C50B77F}"/>
            </a:ext>
          </a:extLst>
        </xdr:cNvPr>
        <xdr:cNvSpPr/>
      </xdr:nvSpPr>
      <xdr:spPr>
        <a:xfrm>
          <a:off x="22110700" y="99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4234</xdr:rowOff>
    </xdr:from>
    <xdr:ext cx="469744" cy="259045"/>
    <xdr:sp macro="" textlink="">
      <xdr:nvSpPr>
        <xdr:cNvPr id="819" name="貸付金該当値テキスト">
          <a:extLst>
            <a:ext uri="{FF2B5EF4-FFF2-40B4-BE49-F238E27FC236}">
              <a16:creationId xmlns:a16="http://schemas.microsoft.com/office/drawing/2014/main" id="{7D08C081-2F82-4F24-AAC3-98CE123C6770}"/>
            </a:ext>
          </a:extLst>
        </xdr:cNvPr>
        <xdr:cNvSpPr txBox="1"/>
      </xdr:nvSpPr>
      <xdr:spPr>
        <a:xfrm>
          <a:off x="22212300" y="99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34722</xdr:rowOff>
    </xdr:from>
    <xdr:to>
      <xdr:col>112</xdr:col>
      <xdr:colOff>38100</xdr:colOff>
      <xdr:row>58</xdr:row>
      <xdr:rowOff>136322</xdr:rowOff>
    </xdr:to>
    <xdr:sp macro="" textlink="">
      <xdr:nvSpPr>
        <xdr:cNvPr id="820" name="楕円 819">
          <a:extLst>
            <a:ext uri="{FF2B5EF4-FFF2-40B4-BE49-F238E27FC236}">
              <a16:creationId xmlns:a16="http://schemas.microsoft.com/office/drawing/2014/main" id="{CA203CD4-E962-404C-95E5-DE0474FAF7BE}"/>
            </a:ext>
          </a:extLst>
        </xdr:cNvPr>
        <xdr:cNvSpPr/>
      </xdr:nvSpPr>
      <xdr:spPr>
        <a:xfrm>
          <a:off x="21272500" y="99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127449</xdr:rowOff>
    </xdr:from>
    <xdr:ext cx="469744" cy="259045"/>
    <xdr:sp macro="" textlink="">
      <xdr:nvSpPr>
        <xdr:cNvPr id="821" name="テキスト ボックス 820">
          <a:extLst>
            <a:ext uri="{FF2B5EF4-FFF2-40B4-BE49-F238E27FC236}">
              <a16:creationId xmlns:a16="http://schemas.microsoft.com/office/drawing/2014/main" id="{A209767A-50D9-46AB-BC4E-5AA92ED280E5}"/>
            </a:ext>
          </a:extLst>
        </xdr:cNvPr>
        <xdr:cNvSpPr txBox="1"/>
      </xdr:nvSpPr>
      <xdr:spPr>
        <a:xfrm>
          <a:off x="21088428" y="1007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35134</xdr:rowOff>
    </xdr:from>
    <xdr:to>
      <xdr:col>107</xdr:col>
      <xdr:colOff>101600</xdr:colOff>
      <xdr:row>58</xdr:row>
      <xdr:rowOff>136734</xdr:rowOff>
    </xdr:to>
    <xdr:sp macro="" textlink="">
      <xdr:nvSpPr>
        <xdr:cNvPr id="822" name="楕円 821">
          <a:extLst>
            <a:ext uri="{FF2B5EF4-FFF2-40B4-BE49-F238E27FC236}">
              <a16:creationId xmlns:a16="http://schemas.microsoft.com/office/drawing/2014/main" id="{7CCBEFEF-2E39-4A51-8796-26E40E6A742A}"/>
            </a:ext>
          </a:extLst>
        </xdr:cNvPr>
        <xdr:cNvSpPr/>
      </xdr:nvSpPr>
      <xdr:spPr>
        <a:xfrm>
          <a:off x="20383500" y="99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127861</xdr:rowOff>
    </xdr:from>
    <xdr:ext cx="469744" cy="259045"/>
    <xdr:sp macro="" textlink="">
      <xdr:nvSpPr>
        <xdr:cNvPr id="823" name="テキスト ボックス 822">
          <a:extLst>
            <a:ext uri="{FF2B5EF4-FFF2-40B4-BE49-F238E27FC236}">
              <a16:creationId xmlns:a16="http://schemas.microsoft.com/office/drawing/2014/main" id="{866EB195-D0D4-46AE-B616-2B7C2C104DD7}"/>
            </a:ext>
          </a:extLst>
        </xdr:cNvPr>
        <xdr:cNvSpPr txBox="1"/>
      </xdr:nvSpPr>
      <xdr:spPr>
        <a:xfrm>
          <a:off x="20199428" y="1007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35088</xdr:rowOff>
    </xdr:from>
    <xdr:to>
      <xdr:col>102</xdr:col>
      <xdr:colOff>165100</xdr:colOff>
      <xdr:row>58</xdr:row>
      <xdr:rowOff>136688</xdr:rowOff>
    </xdr:to>
    <xdr:sp macro="" textlink="">
      <xdr:nvSpPr>
        <xdr:cNvPr id="824" name="楕円 823">
          <a:extLst>
            <a:ext uri="{FF2B5EF4-FFF2-40B4-BE49-F238E27FC236}">
              <a16:creationId xmlns:a16="http://schemas.microsoft.com/office/drawing/2014/main" id="{BE3A2819-9965-48A8-AD76-42044903A9DA}"/>
            </a:ext>
          </a:extLst>
        </xdr:cNvPr>
        <xdr:cNvSpPr/>
      </xdr:nvSpPr>
      <xdr:spPr>
        <a:xfrm>
          <a:off x="19494500" y="99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127815</xdr:rowOff>
    </xdr:from>
    <xdr:ext cx="469744" cy="259045"/>
    <xdr:sp macro="" textlink="">
      <xdr:nvSpPr>
        <xdr:cNvPr id="825" name="テキスト ボックス 824">
          <a:extLst>
            <a:ext uri="{FF2B5EF4-FFF2-40B4-BE49-F238E27FC236}">
              <a16:creationId xmlns:a16="http://schemas.microsoft.com/office/drawing/2014/main" id="{C32BF344-04D6-43B7-ACBA-3BC335A075C9}"/>
            </a:ext>
          </a:extLst>
        </xdr:cNvPr>
        <xdr:cNvSpPr txBox="1"/>
      </xdr:nvSpPr>
      <xdr:spPr>
        <a:xfrm>
          <a:off x="19310428" y="1007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45649</xdr:rowOff>
    </xdr:from>
    <xdr:to>
      <xdr:col>98</xdr:col>
      <xdr:colOff>38100</xdr:colOff>
      <xdr:row>58</xdr:row>
      <xdr:rowOff>147249</xdr:rowOff>
    </xdr:to>
    <xdr:sp macro="" textlink="">
      <xdr:nvSpPr>
        <xdr:cNvPr id="826" name="楕円 825">
          <a:extLst>
            <a:ext uri="{FF2B5EF4-FFF2-40B4-BE49-F238E27FC236}">
              <a16:creationId xmlns:a16="http://schemas.microsoft.com/office/drawing/2014/main" id="{912FEAD6-05C3-4DEA-BA58-B36976519F55}"/>
            </a:ext>
          </a:extLst>
        </xdr:cNvPr>
        <xdr:cNvSpPr/>
      </xdr:nvSpPr>
      <xdr:spPr>
        <a:xfrm>
          <a:off x="18605500" y="99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138376</xdr:rowOff>
    </xdr:from>
    <xdr:ext cx="378565" cy="259045"/>
    <xdr:sp macro="" textlink="">
      <xdr:nvSpPr>
        <xdr:cNvPr id="827" name="テキスト ボックス 826">
          <a:extLst>
            <a:ext uri="{FF2B5EF4-FFF2-40B4-BE49-F238E27FC236}">
              <a16:creationId xmlns:a16="http://schemas.microsoft.com/office/drawing/2014/main" id="{B9A64057-5B06-4803-BA6A-A870BF547040}"/>
            </a:ext>
          </a:extLst>
        </xdr:cNvPr>
        <xdr:cNvSpPr txBox="1"/>
      </xdr:nvSpPr>
      <xdr:spPr>
        <a:xfrm>
          <a:off x="18467017" y="10082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5F9E91A7-C6BD-4D34-9BE2-34064C1FBE97}"/>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EE2091F7-10A5-4095-883E-E8769BC6DEDE}"/>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722B51A-0335-4D89-A322-DDC5B09E8208}"/>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C449227C-E5F8-4B67-BE81-3FFF5133E11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9EA91D4D-A85B-41D1-A2DD-90ADBBB28CBC}"/>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ABF4FBA9-1B96-4193-BF03-4F4071669DA6}"/>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68A06B0A-6CB4-433C-9985-45637558F0E2}"/>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E67D729C-78D5-4FD9-9F72-40C27763FFDC}"/>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23DE2F3C-19E7-458C-822E-AF28759331DF}"/>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5B033E91-7589-47CB-B947-934B17C5192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40F4D83-F3D3-4428-AC7A-66278892F55A}"/>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8511BF23-5BC2-4A61-9FAF-241607CCFCA8}"/>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1A45A541-D86F-43D6-8680-CD667DB0A8DA}"/>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BD986113-192B-480A-AF6B-1358A8B2F0AE}"/>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69F1C824-2612-4D44-B29F-1B73FE06B738}"/>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5E542ECB-B427-4CF6-8886-0AC556A2E9F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34D223D8-0D41-462D-B61E-F8B08CD7EAD3}"/>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D1F68704-9C21-447D-A0E8-56A77975DDF9}"/>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85FD485A-21B4-48B6-B251-F60B5B98A2A1}"/>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4A62BF65-0CCF-4EB6-A440-53019701CB78}"/>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778020C9-FE3A-4479-A692-85FC87260FD9}"/>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C0837622-3B76-445A-A1FB-680F929C151C}"/>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E409528D-0267-4D99-B09A-8671CC828EA9}"/>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EE08DE50-0E1B-403F-9CC2-419305F5B083}"/>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517C82D9-BCA6-48B1-BE31-1A142DD5DCA1}"/>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6699BE0-2D40-4734-994F-D4DBAF93E16B}"/>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957AD0D6-C49D-447F-A529-79E986197EB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04446F6F-0E94-432A-85E5-5ABA7B59C9FF}"/>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E9A60DA6-F56F-4DC7-AA04-D9BB06618287}"/>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CF1572B4-577C-40AF-AFA5-440CB7C0F9CB}"/>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1E8EBF30-42DF-4CB2-BA15-417EBB40414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150151</xdr:rowOff>
    </xdr:from>
    <xdr:to>
      <xdr:col>116</xdr:col>
      <xdr:colOff>63500</xdr:colOff>
      <xdr:row>76</xdr:row>
      <xdr:rowOff>99335</xdr:rowOff>
    </xdr:to>
    <xdr:cxnSp macro="">
      <xdr:nvCxnSpPr>
        <xdr:cNvPr id="859" name="直線コネクタ 858">
          <a:extLst>
            <a:ext uri="{FF2B5EF4-FFF2-40B4-BE49-F238E27FC236}">
              <a16:creationId xmlns:a16="http://schemas.microsoft.com/office/drawing/2014/main" id="{21D08674-BDD1-4D39-9A43-D9F4D5CF04EB}"/>
            </a:ext>
          </a:extLst>
        </xdr:cNvPr>
        <xdr:cNvCxnSpPr/>
      </xdr:nvCxnSpPr>
      <xdr:spPr>
        <a:xfrm flipV="1">
          <a:off x="21323300" y="13008901"/>
          <a:ext cx="838200" cy="12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a:extLst>
            <a:ext uri="{FF2B5EF4-FFF2-40B4-BE49-F238E27FC236}">
              <a16:creationId xmlns:a16="http://schemas.microsoft.com/office/drawing/2014/main" id="{F1CC03F7-423C-4F67-B6D9-292869D11217}"/>
            </a:ext>
          </a:extLst>
        </xdr:cNvPr>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42823DFB-FE7A-4919-A0C6-596BB05DEFD1}"/>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99335</xdr:rowOff>
    </xdr:from>
    <xdr:to>
      <xdr:col>111</xdr:col>
      <xdr:colOff>177800</xdr:colOff>
      <xdr:row>77</xdr:row>
      <xdr:rowOff>2049</xdr:rowOff>
    </xdr:to>
    <xdr:cxnSp macro="">
      <xdr:nvCxnSpPr>
        <xdr:cNvPr id="862" name="直線コネクタ 861">
          <a:extLst>
            <a:ext uri="{FF2B5EF4-FFF2-40B4-BE49-F238E27FC236}">
              <a16:creationId xmlns:a16="http://schemas.microsoft.com/office/drawing/2014/main" id="{29B67F23-FD05-443D-BAC9-2D0F76991630}"/>
            </a:ext>
          </a:extLst>
        </xdr:cNvPr>
        <xdr:cNvCxnSpPr/>
      </xdr:nvCxnSpPr>
      <xdr:spPr>
        <a:xfrm flipV="1">
          <a:off x="20434300" y="13129535"/>
          <a:ext cx="889000" cy="7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0D2775FC-5D87-401F-BC0F-61390AB618BD}"/>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a:extLst>
            <a:ext uri="{FF2B5EF4-FFF2-40B4-BE49-F238E27FC236}">
              <a16:creationId xmlns:a16="http://schemas.microsoft.com/office/drawing/2014/main" id="{60FAC6D5-F16F-4E88-A332-FEC049CA1EA3}"/>
            </a:ext>
          </a:extLst>
        </xdr:cNvPr>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56718</xdr:rowOff>
    </xdr:from>
    <xdr:to>
      <xdr:col>107</xdr:col>
      <xdr:colOff>50800</xdr:colOff>
      <xdr:row>77</xdr:row>
      <xdr:rowOff>2049</xdr:rowOff>
    </xdr:to>
    <xdr:cxnSp macro="">
      <xdr:nvCxnSpPr>
        <xdr:cNvPr id="865" name="直線コネクタ 864">
          <a:extLst>
            <a:ext uri="{FF2B5EF4-FFF2-40B4-BE49-F238E27FC236}">
              <a16:creationId xmlns:a16="http://schemas.microsoft.com/office/drawing/2014/main" id="{23FB9665-2CE5-40FA-BAF8-7170896560D4}"/>
            </a:ext>
          </a:extLst>
        </xdr:cNvPr>
        <xdr:cNvCxnSpPr/>
      </xdr:nvCxnSpPr>
      <xdr:spPr>
        <a:xfrm>
          <a:off x="19545300" y="12915468"/>
          <a:ext cx="889000" cy="28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9189730C-B96E-46AC-BCBE-D097EF8D8D42}"/>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a:extLst>
            <a:ext uri="{FF2B5EF4-FFF2-40B4-BE49-F238E27FC236}">
              <a16:creationId xmlns:a16="http://schemas.microsoft.com/office/drawing/2014/main" id="{71AE5074-A18B-44A0-93FF-5E55A988965E}"/>
            </a:ext>
          </a:extLst>
        </xdr:cNvPr>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56718</xdr:rowOff>
    </xdr:from>
    <xdr:to>
      <xdr:col>102</xdr:col>
      <xdr:colOff>114300</xdr:colOff>
      <xdr:row>77</xdr:row>
      <xdr:rowOff>61356</xdr:rowOff>
    </xdr:to>
    <xdr:cxnSp macro="">
      <xdr:nvCxnSpPr>
        <xdr:cNvPr id="868" name="直線コネクタ 867">
          <a:extLst>
            <a:ext uri="{FF2B5EF4-FFF2-40B4-BE49-F238E27FC236}">
              <a16:creationId xmlns:a16="http://schemas.microsoft.com/office/drawing/2014/main" id="{C6942F46-CCDF-4BCE-B650-247E33A9190D}"/>
            </a:ext>
          </a:extLst>
        </xdr:cNvPr>
        <xdr:cNvCxnSpPr/>
      </xdr:nvCxnSpPr>
      <xdr:spPr>
        <a:xfrm flipV="1">
          <a:off x="18656300" y="12915468"/>
          <a:ext cx="889000" cy="34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id="{8B3D59BB-979C-44CE-B2C7-F657BC85BEBE}"/>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a:extLst>
            <a:ext uri="{FF2B5EF4-FFF2-40B4-BE49-F238E27FC236}">
              <a16:creationId xmlns:a16="http://schemas.microsoft.com/office/drawing/2014/main" id="{DE226364-4C7C-4F18-A753-567EC4DB43D2}"/>
            </a:ext>
          </a:extLst>
        </xdr:cNvPr>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C6AC34C8-0173-4BD6-81EE-6548897D96A1}"/>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a:extLst>
            <a:ext uri="{FF2B5EF4-FFF2-40B4-BE49-F238E27FC236}">
              <a16:creationId xmlns:a16="http://schemas.microsoft.com/office/drawing/2014/main" id="{97A1DF27-2CA9-4247-B10B-61946A0F2BA0}"/>
            </a:ext>
          </a:extLst>
        </xdr:cNvPr>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8FA3766B-B108-43EF-BFDF-0CBBF107321B}"/>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726C858E-C23F-49AE-867F-E2CC523ED8A2}"/>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D826DF90-55C8-4DB3-89F7-C91C8FCB9295}"/>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AD67B1FA-B361-41AD-9F1E-623E4B72D143}"/>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6B3CAD6B-3609-4D44-B833-F04DF1FDA527}"/>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99351</xdr:rowOff>
    </xdr:from>
    <xdr:to>
      <xdr:col>116</xdr:col>
      <xdr:colOff>114300</xdr:colOff>
      <xdr:row>76</xdr:row>
      <xdr:rowOff>29501</xdr:rowOff>
    </xdr:to>
    <xdr:sp macro="" textlink="">
      <xdr:nvSpPr>
        <xdr:cNvPr id="878" name="楕円 877">
          <a:extLst>
            <a:ext uri="{FF2B5EF4-FFF2-40B4-BE49-F238E27FC236}">
              <a16:creationId xmlns:a16="http://schemas.microsoft.com/office/drawing/2014/main" id="{DF7787B6-E042-4657-B758-67A902FBC9E6}"/>
            </a:ext>
          </a:extLst>
        </xdr:cNvPr>
        <xdr:cNvSpPr/>
      </xdr:nvSpPr>
      <xdr:spPr>
        <a:xfrm>
          <a:off x="22110700" y="129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77778</xdr:rowOff>
    </xdr:from>
    <xdr:ext cx="534377" cy="259045"/>
    <xdr:sp macro="" textlink="">
      <xdr:nvSpPr>
        <xdr:cNvPr id="879" name="繰出金該当値テキスト">
          <a:extLst>
            <a:ext uri="{FF2B5EF4-FFF2-40B4-BE49-F238E27FC236}">
              <a16:creationId xmlns:a16="http://schemas.microsoft.com/office/drawing/2014/main" id="{208B2300-BDDE-475C-B862-1D337A411A13}"/>
            </a:ext>
          </a:extLst>
        </xdr:cNvPr>
        <xdr:cNvSpPr txBox="1"/>
      </xdr:nvSpPr>
      <xdr:spPr>
        <a:xfrm>
          <a:off x="22212300" y="1293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48535</xdr:rowOff>
    </xdr:from>
    <xdr:to>
      <xdr:col>112</xdr:col>
      <xdr:colOff>38100</xdr:colOff>
      <xdr:row>76</xdr:row>
      <xdr:rowOff>150135</xdr:rowOff>
    </xdr:to>
    <xdr:sp macro="" textlink="">
      <xdr:nvSpPr>
        <xdr:cNvPr id="880" name="楕円 879">
          <a:extLst>
            <a:ext uri="{FF2B5EF4-FFF2-40B4-BE49-F238E27FC236}">
              <a16:creationId xmlns:a16="http://schemas.microsoft.com/office/drawing/2014/main" id="{A4D439E3-3F95-4F4A-B6EC-FEB09F029839}"/>
            </a:ext>
          </a:extLst>
        </xdr:cNvPr>
        <xdr:cNvSpPr/>
      </xdr:nvSpPr>
      <xdr:spPr>
        <a:xfrm>
          <a:off x="21272500" y="1307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141262</xdr:rowOff>
    </xdr:from>
    <xdr:ext cx="534377" cy="259045"/>
    <xdr:sp macro="" textlink="">
      <xdr:nvSpPr>
        <xdr:cNvPr id="881" name="テキスト ボックス 880">
          <a:extLst>
            <a:ext uri="{FF2B5EF4-FFF2-40B4-BE49-F238E27FC236}">
              <a16:creationId xmlns:a16="http://schemas.microsoft.com/office/drawing/2014/main" id="{A91D0252-B9C0-44A4-97CC-41124417031D}"/>
            </a:ext>
          </a:extLst>
        </xdr:cNvPr>
        <xdr:cNvSpPr txBox="1"/>
      </xdr:nvSpPr>
      <xdr:spPr>
        <a:xfrm>
          <a:off x="21056111" y="1317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122699</xdr:rowOff>
    </xdr:from>
    <xdr:to>
      <xdr:col>107</xdr:col>
      <xdr:colOff>101600</xdr:colOff>
      <xdr:row>77</xdr:row>
      <xdr:rowOff>52849</xdr:rowOff>
    </xdr:to>
    <xdr:sp macro="" textlink="">
      <xdr:nvSpPr>
        <xdr:cNvPr id="882" name="楕円 881">
          <a:extLst>
            <a:ext uri="{FF2B5EF4-FFF2-40B4-BE49-F238E27FC236}">
              <a16:creationId xmlns:a16="http://schemas.microsoft.com/office/drawing/2014/main" id="{C4097450-56DF-4AEF-8F7B-38C39B425C69}"/>
            </a:ext>
          </a:extLst>
        </xdr:cNvPr>
        <xdr:cNvSpPr/>
      </xdr:nvSpPr>
      <xdr:spPr>
        <a:xfrm>
          <a:off x="20383500" y="1315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43976</xdr:rowOff>
    </xdr:from>
    <xdr:ext cx="534377" cy="259045"/>
    <xdr:sp macro="" textlink="">
      <xdr:nvSpPr>
        <xdr:cNvPr id="883" name="テキスト ボックス 882">
          <a:extLst>
            <a:ext uri="{FF2B5EF4-FFF2-40B4-BE49-F238E27FC236}">
              <a16:creationId xmlns:a16="http://schemas.microsoft.com/office/drawing/2014/main" id="{297956DB-8E93-49D4-A0F7-54096D26D3ED}"/>
            </a:ext>
          </a:extLst>
        </xdr:cNvPr>
        <xdr:cNvSpPr txBox="1"/>
      </xdr:nvSpPr>
      <xdr:spPr>
        <a:xfrm>
          <a:off x="20167111" y="1324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5918</xdr:rowOff>
    </xdr:from>
    <xdr:to>
      <xdr:col>102</xdr:col>
      <xdr:colOff>165100</xdr:colOff>
      <xdr:row>75</xdr:row>
      <xdr:rowOff>107518</xdr:rowOff>
    </xdr:to>
    <xdr:sp macro="" textlink="">
      <xdr:nvSpPr>
        <xdr:cNvPr id="884" name="楕円 883">
          <a:extLst>
            <a:ext uri="{FF2B5EF4-FFF2-40B4-BE49-F238E27FC236}">
              <a16:creationId xmlns:a16="http://schemas.microsoft.com/office/drawing/2014/main" id="{D666EE76-BCC7-4944-824B-46479D408E3D}"/>
            </a:ext>
          </a:extLst>
        </xdr:cNvPr>
        <xdr:cNvSpPr/>
      </xdr:nvSpPr>
      <xdr:spPr>
        <a:xfrm>
          <a:off x="19494500" y="128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124045</xdr:rowOff>
    </xdr:from>
    <xdr:ext cx="534377" cy="259045"/>
    <xdr:sp macro="" textlink="">
      <xdr:nvSpPr>
        <xdr:cNvPr id="885" name="テキスト ボックス 884">
          <a:extLst>
            <a:ext uri="{FF2B5EF4-FFF2-40B4-BE49-F238E27FC236}">
              <a16:creationId xmlns:a16="http://schemas.microsoft.com/office/drawing/2014/main" id="{32A5203F-3CC2-480B-A5EC-86E2A6800227}"/>
            </a:ext>
          </a:extLst>
        </xdr:cNvPr>
        <xdr:cNvSpPr txBox="1"/>
      </xdr:nvSpPr>
      <xdr:spPr>
        <a:xfrm>
          <a:off x="19278111" y="1263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10556</xdr:rowOff>
    </xdr:from>
    <xdr:to>
      <xdr:col>98</xdr:col>
      <xdr:colOff>38100</xdr:colOff>
      <xdr:row>77</xdr:row>
      <xdr:rowOff>112156</xdr:rowOff>
    </xdr:to>
    <xdr:sp macro="" textlink="">
      <xdr:nvSpPr>
        <xdr:cNvPr id="886" name="楕円 885">
          <a:extLst>
            <a:ext uri="{FF2B5EF4-FFF2-40B4-BE49-F238E27FC236}">
              <a16:creationId xmlns:a16="http://schemas.microsoft.com/office/drawing/2014/main" id="{5E23FC42-E623-4877-B70A-573B77F58B88}"/>
            </a:ext>
          </a:extLst>
        </xdr:cNvPr>
        <xdr:cNvSpPr/>
      </xdr:nvSpPr>
      <xdr:spPr>
        <a:xfrm>
          <a:off x="18605500" y="132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103283</xdr:rowOff>
    </xdr:from>
    <xdr:ext cx="534377" cy="259045"/>
    <xdr:sp macro="" textlink="">
      <xdr:nvSpPr>
        <xdr:cNvPr id="887" name="テキスト ボックス 886">
          <a:extLst>
            <a:ext uri="{FF2B5EF4-FFF2-40B4-BE49-F238E27FC236}">
              <a16:creationId xmlns:a16="http://schemas.microsoft.com/office/drawing/2014/main" id="{37ACEA2B-4C0C-4B74-A480-74722021A6AC}"/>
            </a:ext>
          </a:extLst>
        </xdr:cNvPr>
        <xdr:cNvSpPr txBox="1"/>
      </xdr:nvSpPr>
      <xdr:spPr>
        <a:xfrm>
          <a:off x="18389111" y="1330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772E0F80-EDA9-49C2-BD25-DB584803FBD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4B889BED-4C15-4730-8632-1FDF7F4DE856}"/>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ED36842-2A5B-4CA2-85D8-1BE5CA799C16}"/>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686E14ED-49BE-4EDE-A916-11FD4E8676CF}"/>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AA656C7-6D8B-4CB4-A829-4DA2EB2E9261}"/>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AAEEDA7D-2F99-4B43-9444-22029566D8A8}"/>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5250E2E5-3104-43E2-BC68-A90B295FDB2E}"/>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8F3E97B6-1804-4805-90BE-44E81C721E8A}"/>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CE3BBADE-3F83-478D-9830-5C823979BCA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6270EF64-DBA1-418F-BA83-8B83ABF1090B}"/>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4CE34831-4476-4B23-8EDB-0573E5476C35}"/>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FD96E63F-457F-4FD0-BCB5-9EDA9D33CC94}"/>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A63C981D-10BD-4AD3-BD3B-2C3FB9A1CDDB}"/>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2719DB92-1092-4190-A747-73E328C6305B}"/>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A750E7E6-7A8E-472F-B1F8-8B6580215CCC}"/>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D01593BC-BFB0-41EC-B3AC-5754AC5F9A6F}"/>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CE890F6A-58AA-4BE3-8AF0-7BC2791E1DFC}"/>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5574EAC2-9622-4267-8B20-9E6356457B94}"/>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3321E1E9-295C-4000-8586-A282BEA6B64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B5F764AF-8E19-49E5-B9CA-82E8C62AF691}"/>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CEAF6DC5-2013-44CD-8543-F9757BE151B7}"/>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D13E4904-1044-4EB4-AD9B-4BCA501F973B}"/>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27B8ED92-FA90-4D9C-952C-AF4953580EC7}"/>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5AA573B8-28B1-457A-A91A-88701C72EED9}"/>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CFFE2871-DDDD-4C7B-B745-8FD2562A98FC}"/>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9D157AFB-EC46-4553-B67F-04DF25DEC743}"/>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EEB894F6-7EE7-49AB-822B-4043A0E4C82D}"/>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8D264981-EDEC-460D-AEFC-8160CCCE5391}"/>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C3F4F8F1-FB28-43CF-884D-D6547D42941D}"/>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F929F24E-00DA-4C64-9974-01D883189FA8}"/>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BE7832EC-894F-4417-8227-7B5D259E4446}"/>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63962AEB-264A-41AA-909D-70EC390E48F7}"/>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3F39A906-94B4-4DE3-AA60-897764A13541}"/>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E17C2573-F6CF-4E0B-B496-67F8B742812C}"/>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74029D97-FD7C-477A-B9EC-2E5A23A1B758}"/>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5C1B5EAE-332F-4CD3-A0BF-2152395B8E1E}"/>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46E96827-C313-475D-8887-E59E00229DD1}"/>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FB81A609-8876-426C-9DE3-14253913EFD7}"/>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40A07266-2601-4C7C-97A1-2F2BAD3C93E1}"/>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6F9D88BD-7560-42C0-A39C-0536AF034DDF}"/>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437B230C-D052-4298-AFD8-5FEA8792142E}"/>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23E48E91-799D-486D-A3A0-5A4809193C07}"/>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567990D7-C50D-49BB-8FDC-1EFFFC5F11E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D2B00403-68C7-4F04-9B4C-EE842CCD485E}"/>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972D4FA4-672B-4E7C-AE67-51A7AF93DF65}"/>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BB9E5EEF-8A41-438D-8037-B69321900F7D}"/>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DBC12B32-9560-480E-B131-3BFB0AA7C138}"/>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14E806EE-08AB-4411-AC4D-F1AE4C3803BA}"/>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2FD3D859-826C-42DE-A631-8C7613A60C0C}"/>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ED587881-0A6B-416F-BD9C-1FEC5888457F}"/>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F6F82EFF-1D0D-4A8E-8898-A9B3F1928A63}"/>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FA18511-7015-4115-B3D0-5D2483B278C4}"/>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本町の住民一人当たりのコストのうち歳出額が一番大きいものは扶助費である。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の歳出決算額は微減となっているが、分母となる人口が減少したことにより一人当たりのコストは増加し７１，３９４円となっており、依然として類似団体平均値よりも高い水準にあり、今後も増加していく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また繰出金について、大規模な継続事業である区画整理事業のうち特別会計にて実施する事業への繰出金が増加したことなどにより、住民一人当たりのコストが３９，４３０円と昨年度よりも増加している。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普通建設事業費について、新規整備分に関しては街路事業の事業費が減少したため一人当たりのコストが</a:t>
          </a:r>
          <a:r>
            <a:rPr kumimoji="1" lang="en-US" altLang="ja-JP" sz="1300">
              <a:latin typeface="ＭＳ Ｐゴシック" panose="020B0600070205080204" pitchFamily="50" charset="-128"/>
              <a:ea typeface="ＭＳ Ｐゴシック" panose="020B0600070205080204" pitchFamily="50" charset="-128"/>
            </a:rPr>
            <a:t>2,501</a:t>
          </a:r>
          <a:r>
            <a:rPr kumimoji="1" lang="ja-JP" altLang="en-US" sz="1300">
              <a:latin typeface="ＭＳ Ｐゴシック" panose="020B0600070205080204" pitchFamily="50" charset="-128"/>
              <a:ea typeface="ＭＳ Ｐゴシック" panose="020B0600070205080204" pitchFamily="50" charset="-128"/>
            </a:rPr>
            <a:t>円と大幅に減少している。このほか保育所等整備交付金の減少なども影響し、普通建設事業費全体のコストについても昨年度に比べて減少している。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5F24E95-9093-4FE6-A49A-27FEE00DAC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D02B221F-8EC1-4C3A-A352-5677533624C3}"/>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169E8ACA-41F6-48D1-9C86-19CA84C093A9}"/>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420981F5-E723-4A3E-8D03-B1B3DE831997}"/>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B3D21F3-1CF2-4109-B81F-B8AD0BDE534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97DAE16-1554-419D-A5ED-4944AA76570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894ABD0-1DF3-40C8-9AEA-C1C32B5B3CF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37EF15-DB31-4BBC-8A5B-9C2BDAC8015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28450D4-F6BE-4592-9CDD-5886EC99E1C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F2444563-BEE3-4CCB-A4D1-F89E8457FB17}"/>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41,925
41,792
28.73
13,121,070
12,151,278
766,014
7,676,869
13,685,480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E2FB6D7-EB86-44E4-A6BC-33FC3ABCC1A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2F0AE20-7F60-4AA6-B676-6ACBCA23EAC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66672B4-2D55-4380-9C52-2CBE68A8D72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2CF3E6-38E2-4C75-87BE-B69DD34505C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A2D30BB-A891-4C49-A287-2A863DD1EA9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E7AB8346-8835-49B4-807C-1F901BEB324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6F9D77FD-74F2-45CD-A0C8-6F4BD287B0A8}"/>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C0D9F7E6-9FEA-437B-8F7F-A720626CF5C7}"/>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649E4B1-ADDB-4FAF-87B0-006E6DB786EE}"/>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A6DD05F-142E-4883-93A6-5EDCBE0EC31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D2B61DAF-F65E-4BB1-B257-7B9860205C41}"/>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B4D5DF8E-CA6C-40B4-B781-735DB44BAB59}"/>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3D00388A-07ED-471B-BFFC-DA8807AE44EE}"/>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5E962BBE-0729-400B-A2F7-299C2FF390CE}"/>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AA3514D-53DD-4D3D-85BA-F8E6F2A74C9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C6D21586-B95A-4D6D-B68A-F1E5DCAE6451}"/>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07CE99F-CCCF-47D9-A879-D69DB185B22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15DC85A8-1082-4B0E-803A-B35D7D596B4D}"/>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F5585662-5F2D-4E83-8194-EFFCCD8F9C06}"/>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8C710093-D6B7-4533-B64C-9AEC22F658F1}"/>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D84057FE-5FEB-4405-A8F6-A19671B0834B}"/>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708B9AAD-4BB6-4495-9F15-E645809F7345}"/>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88B180B7-4A0E-49A7-AEF7-3CD87F162FE5}"/>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D88B1AE-8663-4E26-B05C-B8A6AB98D996}"/>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4FB7A36D-A43C-4E51-971E-98B79CA8C1C7}"/>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17F0D65-1985-499F-A801-24E50B596803}"/>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268FD54-F011-4538-85B2-E2BAFC0410BE}"/>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251E81A2-5430-4201-882C-AB76853ADCF2}"/>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32B1E13F-D177-4CF4-8BE0-34E46D031852}"/>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B4C9F5E1-1D0D-4A0F-988B-25EA0FBC4F39}"/>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3A9778EB-989E-4311-BC50-E9F262B10D59}"/>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AF87519B-1B5F-4D41-8282-E1AB27F86FFE}"/>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35F7ED76-6F8A-4F39-B34C-A3E78240DE85}"/>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BBD34E12-054A-4D8B-9540-FADE43062245}"/>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36D19983-2AC5-4FDE-A119-A5567A68813A}"/>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ECA2620C-DFCC-4777-850A-471EFAD91793}"/>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527EC614-A843-4568-A418-6F7F5F18E3C8}"/>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CC6425BD-BB29-4D0E-953B-B7B87223DC01}"/>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29CD8B32-4D70-48E8-9DCE-4B81C2A260D9}"/>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6ECD858-7559-44A3-A3A4-8E61007804CF}"/>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F15DA549-BC85-4146-A822-D71FA65AE569}"/>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89457D21-A0A6-4FC4-9AE2-5C2E9E752A9C}"/>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EB609AF-06F9-4E15-B8ED-90C9910F40BD}"/>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A7A4C85E-9E81-4FF7-8F95-574620B9E839}"/>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F0E4A968-0D31-4266-9B16-74F1E8BA1A42}"/>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74E3708A-2D55-47CD-847A-630157EDAF45}"/>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F7B3CFAD-D322-4F0F-B20B-2EF5149BF6A8}"/>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88C2913C-2B14-41F7-AC56-7E4F78CF4C45}"/>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D9FD87A8-95CE-46F3-9482-1D0006168D4C}"/>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96647</xdr:rowOff>
    </xdr:from>
    <xdr:to>
      <xdr:col>24</xdr:col>
      <xdr:colOff>63500</xdr:colOff>
      <xdr:row>36</xdr:row>
      <xdr:rowOff>111887</xdr:rowOff>
    </xdr:to>
    <xdr:cxnSp macro="">
      <xdr:nvCxnSpPr>
        <xdr:cNvPr id="61" name="直線コネクタ 60">
          <a:extLst>
            <a:ext uri="{FF2B5EF4-FFF2-40B4-BE49-F238E27FC236}">
              <a16:creationId xmlns:a16="http://schemas.microsoft.com/office/drawing/2014/main" id="{67228A82-AA87-446F-8CE0-6ABC1E6A7652}"/>
            </a:ext>
          </a:extLst>
        </xdr:cNvPr>
        <xdr:cNvCxnSpPr/>
      </xdr:nvCxnSpPr>
      <xdr:spPr>
        <a:xfrm flipV="1">
          <a:off x="3797300" y="6268847"/>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a:extLst>
            <a:ext uri="{FF2B5EF4-FFF2-40B4-BE49-F238E27FC236}">
              <a16:creationId xmlns:a16="http://schemas.microsoft.com/office/drawing/2014/main" id="{ABEA746F-D683-4988-831E-76D99745EA42}"/>
            </a:ext>
          </a:extLst>
        </xdr:cNvPr>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79C8090B-D41B-4F71-8D79-D9B1B63C24EC}"/>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107696</xdr:rowOff>
    </xdr:from>
    <xdr:to>
      <xdr:col>19</xdr:col>
      <xdr:colOff>177800</xdr:colOff>
      <xdr:row>36</xdr:row>
      <xdr:rowOff>111887</xdr:rowOff>
    </xdr:to>
    <xdr:cxnSp macro="">
      <xdr:nvCxnSpPr>
        <xdr:cNvPr id="64" name="直線コネクタ 63">
          <a:extLst>
            <a:ext uri="{FF2B5EF4-FFF2-40B4-BE49-F238E27FC236}">
              <a16:creationId xmlns:a16="http://schemas.microsoft.com/office/drawing/2014/main" id="{D9BD3D57-7E98-454F-85B9-B57FB67292E9}"/>
            </a:ext>
          </a:extLst>
        </xdr:cNvPr>
        <xdr:cNvCxnSpPr/>
      </xdr:nvCxnSpPr>
      <xdr:spPr>
        <a:xfrm>
          <a:off x="2908300" y="627989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2328417C-C960-4C0F-8BF8-8CB7F92F60F2}"/>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a:extLst>
            <a:ext uri="{FF2B5EF4-FFF2-40B4-BE49-F238E27FC236}">
              <a16:creationId xmlns:a16="http://schemas.microsoft.com/office/drawing/2014/main" id="{06197B47-3111-4299-86D8-7045F11B5471}"/>
            </a:ext>
          </a:extLst>
        </xdr:cNvPr>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158750</xdr:rowOff>
    </xdr:from>
    <xdr:to>
      <xdr:col>15</xdr:col>
      <xdr:colOff>50800</xdr:colOff>
      <xdr:row>36</xdr:row>
      <xdr:rowOff>107696</xdr:rowOff>
    </xdr:to>
    <xdr:cxnSp macro="">
      <xdr:nvCxnSpPr>
        <xdr:cNvPr id="67" name="直線コネクタ 66">
          <a:extLst>
            <a:ext uri="{FF2B5EF4-FFF2-40B4-BE49-F238E27FC236}">
              <a16:creationId xmlns:a16="http://schemas.microsoft.com/office/drawing/2014/main" id="{4BDDA52D-3FC4-4F4B-81B0-25D512CB3BCA}"/>
            </a:ext>
          </a:extLst>
        </xdr:cNvPr>
        <xdr:cNvCxnSpPr/>
      </xdr:nvCxnSpPr>
      <xdr:spPr>
        <a:xfrm>
          <a:off x="2019300" y="6159500"/>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AE9BC8CA-1694-4163-B3CE-994341348B56}"/>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4B1A208F-15D4-4801-8E32-A0059491EADD}"/>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109982</xdr:rowOff>
    </xdr:from>
    <xdr:to>
      <xdr:col>10</xdr:col>
      <xdr:colOff>114300</xdr:colOff>
      <xdr:row>35</xdr:row>
      <xdr:rowOff>158750</xdr:rowOff>
    </xdr:to>
    <xdr:cxnSp macro="">
      <xdr:nvCxnSpPr>
        <xdr:cNvPr id="70" name="直線コネクタ 69">
          <a:extLst>
            <a:ext uri="{FF2B5EF4-FFF2-40B4-BE49-F238E27FC236}">
              <a16:creationId xmlns:a16="http://schemas.microsoft.com/office/drawing/2014/main" id="{B1E124BA-1925-46A9-92FA-D13420868C63}"/>
            </a:ext>
          </a:extLst>
        </xdr:cNvPr>
        <xdr:cNvCxnSpPr/>
      </xdr:nvCxnSpPr>
      <xdr:spPr>
        <a:xfrm>
          <a:off x="1130300" y="6110732"/>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DFC12E7E-5E57-404F-AD09-5F25F648C466}"/>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a:extLst>
            <a:ext uri="{FF2B5EF4-FFF2-40B4-BE49-F238E27FC236}">
              <a16:creationId xmlns:a16="http://schemas.microsoft.com/office/drawing/2014/main" id="{B9008065-A5A0-43F6-86B1-5DC10FCDF4FC}"/>
            </a:ext>
          </a:extLst>
        </xdr:cNvPr>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AB32301E-991E-43C5-9932-0853693DF281}"/>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a:extLst>
            <a:ext uri="{FF2B5EF4-FFF2-40B4-BE49-F238E27FC236}">
              <a16:creationId xmlns:a16="http://schemas.microsoft.com/office/drawing/2014/main" id="{566DDA7F-4FE2-4B9E-981C-8B64B7791687}"/>
            </a:ext>
          </a:extLst>
        </xdr:cNvPr>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29658C36-E880-4361-9E1E-77B908CF7027}"/>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21143A7F-3647-4947-85A3-FADDE242582D}"/>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B0698CF4-518F-4A5C-A4D3-03DC85CB189C}"/>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FD23F83F-2620-4290-BA5E-E46A08AAC44E}"/>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C6A8BEC6-0343-4653-96A7-34B65CE7CA5C}"/>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45847</xdr:rowOff>
    </xdr:from>
    <xdr:to>
      <xdr:col>24</xdr:col>
      <xdr:colOff>114300</xdr:colOff>
      <xdr:row>36</xdr:row>
      <xdr:rowOff>147447</xdr:rowOff>
    </xdr:to>
    <xdr:sp macro="" textlink="">
      <xdr:nvSpPr>
        <xdr:cNvPr id="80" name="楕円 79">
          <a:extLst>
            <a:ext uri="{FF2B5EF4-FFF2-40B4-BE49-F238E27FC236}">
              <a16:creationId xmlns:a16="http://schemas.microsoft.com/office/drawing/2014/main" id="{748DD454-301B-4B92-A01C-E37AA7654EE2}"/>
            </a:ext>
          </a:extLst>
        </xdr:cNvPr>
        <xdr:cNvSpPr/>
      </xdr:nvSpPr>
      <xdr:spPr>
        <a:xfrm>
          <a:off x="4584700" y="62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24274</xdr:rowOff>
    </xdr:from>
    <xdr:ext cx="469744" cy="259045"/>
    <xdr:sp macro="" textlink="">
      <xdr:nvSpPr>
        <xdr:cNvPr id="81" name="議会費該当値テキスト">
          <a:extLst>
            <a:ext uri="{FF2B5EF4-FFF2-40B4-BE49-F238E27FC236}">
              <a16:creationId xmlns:a16="http://schemas.microsoft.com/office/drawing/2014/main" id="{4B289376-F21E-43EF-B8F3-0E02F3A25672}"/>
            </a:ext>
          </a:extLst>
        </xdr:cNvPr>
        <xdr:cNvSpPr txBox="1"/>
      </xdr:nvSpPr>
      <xdr:spPr>
        <a:xfrm>
          <a:off x="4686300" y="619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61087</xdr:rowOff>
    </xdr:from>
    <xdr:to>
      <xdr:col>20</xdr:col>
      <xdr:colOff>38100</xdr:colOff>
      <xdr:row>36</xdr:row>
      <xdr:rowOff>162687</xdr:rowOff>
    </xdr:to>
    <xdr:sp macro="" textlink="">
      <xdr:nvSpPr>
        <xdr:cNvPr id="82" name="楕円 81">
          <a:extLst>
            <a:ext uri="{FF2B5EF4-FFF2-40B4-BE49-F238E27FC236}">
              <a16:creationId xmlns:a16="http://schemas.microsoft.com/office/drawing/2014/main" id="{18827BC6-E7C4-495D-AC60-597FBE5F5F70}"/>
            </a:ext>
          </a:extLst>
        </xdr:cNvPr>
        <xdr:cNvSpPr/>
      </xdr:nvSpPr>
      <xdr:spPr>
        <a:xfrm>
          <a:off x="37465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153814</xdr:rowOff>
    </xdr:from>
    <xdr:ext cx="469744" cy="259045"/>
    <xdr:sp macro="" textlink="">
      <xdr:nvSpPr>
        <xdr:cNvPr id="83" name="テキスト ボックス 82">
          <a:extLst>
            <a:ext uri="{FF2B5EF4-FFF2-40B4-BE49-F238E27FC236}">
              <a16:creationId xmlns:a16="http://schemas.microsoft.com/office/drawing/2014/main" id="{138627DE-F35C-4533-8F7D-F4F96BED2D20}"/>
            </a:ext>
          </a:extLst>
        </xdr:cNvPr>
        <xdr:cNvSpPr txBox="1"/>
      </xdr:nvSpPr>
      <xdr:spPr>
        <a:xfrm>
          <a:off x="3562428" y="632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56896</xdr:rowOff>
    </xdr:from>
    <xdr:to>
      <xdr:col>15</xdr:col>
      <xdr:colOff>101600</xdr:colOff>
      <xdr:row>36</xdr:row>
      <xdr:rowOff>158496</xdr:rowOff>
    </xdr:to>
    <xdr:sp macro="" textlink="">
      <xdr:nvSpPr>
        <xdr:cNvPr id="84" name="楕円 83">
          <a:extLst>
            <a:ext uri="{FF2B5EF4-FFF2-40B4-BE49-F238E27FC236}">
              <a16:creationId xmlns:a16="http://schemas.microsoft.com/office/drawing/2014/main" id="{3CCEC0CC-321A-4042-B164-CCD7960CA57A}"/>
            </a:ext>
          </a:extLst>
        </xdr:cNvPr>
        <xdr:cNvSpPr/>
      </xdr:nvSpPr>
      <xdr:spPr>
        <a:xfrm>
          <a:off x="2857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149623</xdr:rowOff>
    </xdr:from>
    <xdr:ext cx="469744" cy="259045"/>
    <xdr:sp macro="" textlink="">
      <xdr:nvSpPr>
        <xdr:cNvPr id="85" name="テキスト ボックス 84">
          <a:extLst>
            <a:ext uri="{FF2B5EF4-FFF2-40B4-BE49-F238E27FC236}">
              <a16:creationId xmlns:a16="http://schemas.microsoft.com/office/drawing/2014/main" id="{17F12F1E-E036-40F0-99BC-3B0308D322A8}"/>
            </a:ext>
          </a:extLst>
        </xdr:cNvPr>
        <xdr:cNvSpPr txBox="1"/>
      </xdr:nvSpPr>
      <xdr:spPr>
        <a:xfrm>
          <a:off x="2673428" y="63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107950</xdr:rowOff>
    </xdr:from>
    <xdr:to>
      <xdr:col>10</xdr:col>
      <xdr:colOff>165100</xdr:colOff>
      <xdr:row>36</xdr:row>
      <xdr:rowOff>38100</xdr:rowOff>
    </xdr:to>
    <xdr:sp macro="" textlink="">
      <xdr:nvSpPr>
        <xdr:cNvPr id="86" name="楕円 85">
          <a:extLst>
            <a:ext uri="{FF2B5EF4-FFF2-40B4-BE49-F238E27FC236}">
              <a16:creationId xmlns:a16="http://schemas.microsoft.com/office/drawing/2014/main" id="{4D39CD0D-6CE4-4077-B5A8-4D647525AC6C}"/>
            </a:ext>
          </a:extLst>
        </xdr:cNvPr>
        <xdr:cNvSpPr/>
      </xdr:nvSpPr>
      <xdr:spPr>
        <a:xfrm>
          <a:off x="1968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29227</xdr:rowOff>
    </xdr:from>
    <xdr:ext cx="469744" cy="259045"/>
    <xdr:sp macro="" textlink="">
      <xdr:nvSpPr>
        <xdr:cNvPr id="87" name="テキスト ボックス 86">
          <a:extLst>
            <a:ext uri="{FF2B5EF4-FFF2-40B4-BE49-F238E27FC236}">
              <a16:creationId xmlns:a16="http://schemas.microsoft.com/office/drawing/2014/main" id="{BAC87DA2-FE5D-44F6-B2F5-FBB691CB0AD2}"/>
            </a:ext>
          </a:extLst>
        </xdr:cNvPr>
        <xdr:cNvSpPr txBox="1"/>
      </xdr:nvSpPr>
      <xdr:spPr>
        <a:xfrm>
          <a:off x="1784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59182</xdr:rowOff>
    </xdr:from>
    <xdr:to>
      <xdr:col>6</xdr:col>
      <xdr:colOff>38100</xdr:colOff>
      <xdr:row>35</xdr:row>
      <xdr:rowOff>160782</xdr:rowOff>
    </xdr:to>
    <xdr:sp macro="" textlink="">
      <xdr:nvSpPr>
        <xdr:cNvPr id="88" name="楕円 87">
          <a:extLst>
            <a:ext uri="{FF2B5EF4-FFF2-40B4-BE49-F238E27FC236}">
              <a16:creationId xmlns:a16="http://schemas.microsoft.com/office/drawing/2014/main" id="{E9D0665E-7CE6-4B85-B636-F7788FEDB03B}"/>
            </a:ext>
          </a:extLst>
        </xdr:cNvPr>
        <xdr:cNvSpPr/>
      </xdr:nvSpPr>
      <xdr:spPr>
        <a:xfrm>
          <a:off x="10795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151909</xdr:rowOff>
    </xdr:from>
    <xdr:ext cx="469744" cy="259045"/>
    <xdr:sp macro="" textlink="">
      <xdr:nvSpPr>
        <xdr:cNvPr id="89" name="テキスト ボックス 88">
          <a:extLst>
            <a:ext uri="{FF2B5EF4-FFF2-40B4-BE49-F238E27FC236}">
              <a16:creationId xmlns:a16="http://schemas.microsoft.com/office/drawing/2014/main" id="{046219A5-7B8C-4A23-9ACE-95C8230D1DE3}"/>
            </a:ext>
          </a:extLst>
        </xdr:cNvPr>
        <xdr:cNvSpPr txBox="1"/>
      </xdr:nvSpPr>
      <xdr:spPr>
        <a:xfrm>
          <a:off x="895428"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443D25FA-8EA8-4FF0-8B78-9E9F8EFEEEE3}"/>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51AF7262-A071-4B34-B57F-62BE02DBBE9E}"/>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6B97648F-A389-485B-950C-3FFBE9B54D26}"/>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A76B89FC-2AFC-483E-B137-CCF80E040876}"/>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EAB03D36-4667-4516-8361-3837F1CD89B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805E8413-24F2-4FF8-99FB-61BEFB3D8C12}"/>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D8E81EB-D6B6-43B4-A180-DBE30EC3C083}"/>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6D1079CE-E5DE-4EA5-8EA0-3C25187147DD}"/>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238E6B5A-5371-4A7C-A4B0-E17E66C7C954}"/>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595667C0-DC12-45A6-BD9D-D2024E9BF6C4}"/>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EFD3AC06-97A5-41A4-9AA9-9CC1480BE29C}"/>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99328CEA-BA0C-4FA4-927B-C05AAF20ED9B}"/>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8B451977-243F-4BA9-812D-35D3C50CC45D}"/>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DCD759A7-334A-43C3-92E9-BD41CDFA262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8DDD363E-A2BA-450F-A0F4-A3F51CD792C2}"/>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804F0DF6-5ABA-4D9B-BC84-43A6C639C217}"/>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FA616C64-D159-4C7A-B485-636B40518713}"/>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81368337-D467-47F3-9933-CC7BA2F5B72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E341B9CE-6C37-47A1-B2E9-1ABD70219127}"/>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7C82137C-639B-4331-90E9-0C1304EC6C9F}"/>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D6BCBD48-69F9-4FDD-A471-E7CF661CC8C8}"/>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A0EFAE85-BCA1-4018-9718-E38B3A4F8974}"/>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33AD97FE-0DAC-4C27-A942-8F5D9526358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986564F0-1B45-4CBC-AE50-5497D784AEFD}"/>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7193360D-5799-4C78-BB96-41A4AF579EFB}"/>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526B76B0-D20E-462F-B842-EB2F32EC2A3A}"/>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F8E5DF8F-16FF-46A0-B0BD-752DCB4116FF}"/>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BF54F8B5-6ABF-4C9D-B02E-20AFA1D7A555}"/>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5329</xdr:rowOff>
    </xdr:from>
    <xdr:to>
      <xdr:col>24</xdr:col>
      <xdr:colOff>63500</xdr:colOff>
      <xdr:row>59</xdr:row>
      <xdr:rowOff>8240</xdr:rowOff>
    </xdr:to>
    <xdr:cxnSp macro="">
      <xdr:nvCxnSpPr>
        <xdr:cNvPr id="118" name="直線コネクタ 117">
          <a:extLst>
            <a:ext uri="{FF2B5EF4-FFF2-40B4-BE49-F238E27FC236}">
              <a16:creationId xmlns:a16="http://schemas.microsoft.com/office/drawing/2014/main" id="{FE7F6A56-B86A-4F07-934D-783E9189C295}"/>
            </a:ext>
          </a:extLst>
        </xdr:cNvPr>
        <xdr:cNvCxnSpPr/>
      </xdr:nvCxnSpPr>
      <xdr:spPr>
        <a:xfrm flipV="1">
          <a:off x="3797300" y="10120879"/>
          <a:ext cx="838200" cy="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3DE598B3-2B2C-4F27-94E2-F92D05128466}"/>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D81D9566-F63B-48F8-9D38-01568F6B0852}"/>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8240</xdr:rowOff>
    </xdr:from>
    <xdr:to>
      <xdr:col>19</xdr:col>
      <xdr:colOff>177800</xdr:colOff>
      <xdr:row>59</xdr:row>
      <xdr:rowOff>8694</xdr:rowOff>
    </xdr:to>
    <xdr:cxnSp macro="">
      <xdr:nvCxnSpPr>
        <xdr:cNvPr id="121" name="直線コネクタ 120">
          <a:extLst>
            <a:ext uri="{FF2B5EF4-FFF2-40B4-BE49-F238E27FC236}">
              <a16:creationId xmlns:a16="http://schemas.microsoft.com/office/drawing/2014/main" id="{35105124-7096-4F04-BA22-396BD1498751}"/>
            </a:ext>
          </a:extLst>
        </xdr:cNvPr>
        <xdr:cNvCxnSpPr/>
      </xdr:nvCxnSpPr>
      <xdr:spPr>
        <a:xfrm flipV="1">
          <a:off x="2908300" y="10123790"/>
          <a:ext cx="8890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5A96376-38E5-4542-A7FF-05B338352DB7}"/>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a:extLst>
            <a:ext uri="{FF2B5EF4-FFF2-40B4-BE49-F238E27FC236}">
              <a16:creationId xmlns:a16="http://schemas.microsoft.com/office/drawing/2014/main" id="{317C2B8D-8B9F-4C8C-8F47-65C7874E000C}"/>
            </a:ext>
          </a:extLst>
        </xdr:cNvPr>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6048</xdr:rowOff>
    </xdr:from>
    <xdr:to>
      <xdr:col>15</xdr:col>
      <xdr:colOff>50800</xdr:colOff>
      <xdr:row>59</xdr:row>
      <xdr:rowOff>8694</xdr:rowOff>
    </xdr:to>
    <xdr:cxnSp macro="">
      <xdr:nvCxnSpPr>
        <xdr:cNvPr id="124" name="直線コネクタ 123">
          <a:extLst>
            <a:ext uri="{FF2B5EF4-FFF2-40B4-BE49-F238E27FC236}">
              <a16:creationId xmlns:a16="http://schemas.microsoft.com/office/drawing/2014/main" id="{AA965D56-DD8C-4015-9969-CFBD47E22B85}"/>
            </a:ext>
          </a:extLst>
        </xdr:cNvPr>
        <xdr:cNvCxnSpPr/>
      </xdr:nvCxnSpPr>
      <xdr:spPr>
        <a:xfrm>
          <a:off x="2019300" y="10121598"/>
          <a:ext cx="8890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A7F03EFE-25A9-44E8-960C-F0E1CCE3A45D}"/>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3290CDAB-EEE4-41F5-AE78-7E4004A96715}"/>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4931</xdr:rowOff>
    </xdr:from>
    <xdr:to>
      <xdr:col>10</xdr:col>
      <xdr:colOff>114300</xdr:colOff>
      <xdr:row>59</xdr:row>
      <xdr:rowOff>6048</xdr:rowOff>
    </xdr:to>
    <xdr:cxnSp macro="">
      <xdr:nvCxnSpPr>
        <xdr:cNvPr id="127" name="直線コネクタ 126">
          <a:extLst>
            <a:ext uri="{FF2B5EF4-FFF2-40B4-BE49-F238E27FC236}">
              <a16:creationId xmlns:a16="http://schemas.microsoft.com/office/drawing/2014/main" id="{08D24D66-E373-42F4-BF3E-8E1B65B8114B}"/>
            </a:ext>
          </a:extLst>
        </xdr:cNvPr>
        <xdr:cNvCxnSpPr/>
      </xdr:nvCxnSpPr>
      <xdr:spPr>
        <a:xfrm>
          <a:off x="1130300" y="10120481"/>
          <a:ext cx="8890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43867EB2-BFFD-46FC-BE59-571007C3A85B}"/>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a:extLst>
            <a:ext uri="{FF2B5EF4-FFF2-40B4-BE49-F238E27FC236}">
              <a16:creationId xmlns:a16="http://schemas.microsoft.com/office/drawing/2014/main" id="{3CBEA9E5-78C1-4852-B722-E50208C30CFD}"/>
            </a:ext>
          </a:extLst>
        </xdr:cNvPr>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4CA59E66-3F8B-4318-9C3B-9C7DE77BA0F6}"/>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a:extLst>
            <a:ext uri="{FF2B5EF4-FFF2-40B4-BE49-F238E27FC236}">
              <a16:creationId xmlns:a16="http://schemas.microsoft.com/office/drawing/2014/main" id="{913FC834-5762-4BB8-A0DC-A3685D622A75}"/>
            </a:ext>
          </a:extLst>
        </xdr:cNvPr>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23F4C5E0-8E50-47D7-A160-2127529D43E4}"/>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3E4EE977-DB8C-4C51-895D-853525E2A96F}"/>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9390A22D-EEEF-4700-A5E0-D6A23048CAB9}"/>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D320856A-1A4C-4599-B004-DE06EAAEC2C5}"/>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C32B4B4-537E-4BFC-835C-ABE1479B54D7}"/>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125979</xdr:rowOff>
    </xdr:from>
    <xdr:to>
      <xdr:col>24</xdr:col>
      <xdr:colOff>114300</xdr:colOff>
      <xdr:row>59</xdr:row>
      <xdr:rowOff>56129</xdr:rowOff>
    </xdr:to>
    <xdr:sp macro="" textlink="">
      <xdr:nvSpPr>
        <xdr:cNvPr id="137" name="楕円 136">
          <a:extLst>
            <a:ext uri="{FF2B5EF4-FFF2-40B4-BE49-F238E27FC236}">
              <a16:creationId xmlns:a16="http://schemas.microsoft.com/office/drawing/2014/main" id="{FEFFD27C-3EC4-4054-8A13-A4B808F7E0E8}"/>
            </a:ext>
          </a:extLst>
        </xdr:cNvPr>
        <xdr:cNvSpPr/>
      </xdr:nvSpPr>
      <xdr:spPr>
        <a:xfrm>
          <a:off x="4584700" y="100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a:extLst>
            <a:ext uri="{FF2B5EF4-FFF2-40B4-BE49-F238E27FC236}">
              <a16:creationId xmlns:a16="http://schemas.microsoft.com/office/drawing/2014/main" id="{B04710EE-A1A5-4C02-8E6E-888568B10598}"/>
            </a:ext>
          </a:extLst>
        </xdr:cNvPr>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128890</xdr:rowOff>
    </xdr:from>
    <xdr:to>
      <xdr:col>20</xdr:col>
      <xdr:colOff>38100</xdr:colOff>
      <xdr:row>59</xdr:row>
      <xdr:rowOff>59040</xdr:rowOff>
    </xdr:to>
    <xdr:sp macro="" textlink="">
      <xdr:nvSpPr>
        <xdr:cNvPr id="139" name="楕円 138">
          <a:extLst>
            <a:ext uri="{FF2B5EF4-FFF2-40B4-BE49-F238E27FC236}">
              <a16:creationId xmlns:a16="http://schemas.microsoft.com/office/drawing/2014/main" id="{7FA4134E-EB62-4C30-95E5-E848143215E8}"/>
            </a:ext>
          </a:extLst>
        </xdr:cNvPr>
        <xdr:cNvSpPr/>
      </xdr:nvSpPr>
      <xdr:spPr>
        <a:xfrm>
          <a:off x="3746500" y="1007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50167</xdr:rowOff>
    </xdr:from>
    <xdr:ext cx="534377" cy="259045"/>
    <xdr:sp macro="" textlink="">
      <xdr:nvSpPr>
        <xdr:cNvPr id="140" name="テキスト ボックス 139">
          <a:extLst>
            <a:ext uri="{FF2B5EF4-FFF2-40B4-BE49-F238E27FC236}">
              <a16:creationId xmlns:a16="http://schemas.microsoft.com/office/drawing/2014/main" id="{4512F458-A042-44A8-B6BB-1A1879FB83BD}"/>
            </a:ext>
          </a:extLst>
        </xdr:cNvPr>
        <xdr:cNvSpPr txBox="1"/>
      </xdr:nvSpPr>
      <xdr:spPr>
        <a:xfrm>
          <a:off x="3530111" y="101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129344</xdr:rowOff>
    </xdr:from>
    <xdr:to>
      <xdr:col>15</xdr:col>
      <xdr:colOff>101600</xdr:colOff>
      <xdr:row>59</xdr:row>
      <xdr:rowOff>59494</xdr:rowOff>
    </xdr:to>
    <xdr:sp macro="" textlink="">
      <xdr:nvSpPr>
        <xdr:cNvPr id="141" name="楕円 140">
          <a:extLst>
            <a:ext uri="{FF2B5EF4-FFF2-40B4-BE49-F238E27FC236}">
              <a16:creationId xmlns:a16="http://schemas.microsoft.com/office/drawing/2014/main" id="{52504D4C-047A-4524-A632-FCB1D1E8AB90}"/>
            </a:ext>
          </a:extLst>
        </xdr:cNvPr>
        <xdr:cNvSpPr/>
      </xdr:nvSpPr>
      <xdr:spPr>
        <a:xfrm>
          <a:off x="2857500" y="100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50621</xdr:rowOff>
    </xdr:from>
    <xdr:ext cx="534377" cy="259045"/>
    <xdr:sp macro="" textlink="">
      <xdr:nvSpPr>
        <xdr:cNvPr id="142" name="テキスト ボックス 141">
          <a:extLst>
            <a:ext uri="{FF2B5EF4-FFF2-40B4-BE49-F238E27FC236}">
              <a16:creationId xmlns:a16="http://schemas.microsoft.com/office/drawing/2014/main" id="{F2FAC451-A85B-4519-9B2A-96B70BC90BB5}"/>
            </a:ext>
          </a:extLst>
        </xdr:cNvPr>
        <xdr:cNvSpPr txBox="1"/>
      </xdr:nvSpPr>
      <xdr:spPr>
        <a:xfrm>
          <a:off x="2641111" y="101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126698</xdr:rowOff>
    </xdr:from>
    <xdr:to>
      <xdr:col>10</xdr:col>
      <xdr:colOff>165100</xdr:colOff>
      <xdr:row>59</xdr:row>
      <xdr:rowOff>56848</xdr:rowOff>
    </xdr:to>
    <xdr:sp macro="" textlink="">
      <xdr:nvSpPr>
        <xdr:cNvPr id="143" name="楕円 142">
          <a:extLst>
            <a:ext uri="{FF2B5EF4-FFF2-40B4-BE49-F238E27FC236}">
              <a16:creationId xmlns:a16="http://schemas.microsoft.com/office/drawing/2014/main" id="{05356729-D29F-4DA5-B253-C7800FDE5C83}"/>
            </a:ext>
          </a:extLst>
        </xdr:cNvPr>
        <xdr:cNvSpPr/>
      </xdr:nvSpPr>
      <xdr:spPr>
        <a:xfrm>
          <a:off x="1968500" y="100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47975</xdr:rowOff>
    </xdr:from>
    <xdr:ext cx="534377" cy="259045"/>
    <xdr:sp macro="" textlink="">
      <xdr:nvSpPr>
        <xdr:cNvPr id="144" name="テキスト ボックス 143">
          <a:extLst>
            <a:ext uri="{FF2B5EF4-FFF2-40B4-BE49-F238E27FC236}">
              <a16:creationId xmlns:a16="http://schemas.microsoft.com/office/drawing/2014/main" id="{E854E292-FBFA-4A1E-AB51-46451E97AF80}"/>
            </a:ext>
          </a:extLst>
        </xdr:cNvPr>
        <xdr:cNvSpPr txBox="1"/>
      </xdr:nvSpPr>
      <xdr:spPr>
        <a:xfrm>
          <a:off x="1752111" y="1016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125581</xdr:rowOff>
    </xdr:from>
    <xdr:to>
      <xdr:col>6</xdr:col>
      <xdr:colOff>38100</xdr:colOff>
      <xdr:row>59</xdr:row>
      <xdr:rowOff>55731</xdr:rowOff>
    </xdr:to>
    <xdr:sp macro="" textlink="">
      <xdr:nvSpPr>
        <xdr:cNvPr id="145" name="楕円 144">
          <a:extLst>
            <a:ext uri="{FF2B5EF4-FFF2-40B4-BE49-F238E27FC236}">
              <a16:creationId xmlns:a16="http://schemas.microsoft.com/office/drawing/2014/main" id="{E1CCCE66-34CA-4111-82DD-06BBF7467A34}"/>
            </a:ext>
          </a:extLst>
        </xdr:cNvPr>
        <xdr:cNvSpPr/>
      </xdr:nvSpPr>
      <xdr:spPr>
        <a:xfrm>
          <a:off x="1079500" y="1006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46858</xdr:rowOff>
    </xdr:from>
    <xdr:ext cx="534377" cy="259045"/>
    <xdr:sp macro="" textlink="">
      <xdr:nvSpPr>
        <xdr:cNvPr id="146" name="テキスト ボックス 145">
          <a:extLst>
            <a:ext uri="{FF2B5EF4-FFF2-40B4-BE49-F238E27FC236}">
              <a16:creationId xmlns:a16="http://schemas.microsoft.com/office/drawing/2014/main" id="{E44484A5-479D-48A3-8823-F929BA6AD0C2}"/>
            </a:ext>
          </a:extLst>
        </xdr:cNvPr>
        <xdr:cNvSpPr txBox="1"/>
      </xdr:nvSpPr>
      <xdr:spPr>
        <a:xfrm>
          <a:off x="863111" y="1016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2B5A5AB4-E747-45A7-9A3C-66DD7F7DDEF7}"/>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40D8B11D-F384-4827-AD96-85E8194B836E}"/>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DC6F4BA6-E820-402B-8A00-29830438F771}"/>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751D92DE-45E0-47AF-A34A-76285DA0E7C1}"/>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71D6460F-1A03-4C25-97E8-A1DEBEB448BF}"/>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75C4BB93-F34B-498B-9F6A-3BE154CF7B5A}"/>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26350C4E-A1F3-498E-AB94-B0C566F5E875}"/>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49BF56E3-AABE-4D05-8E96-6FD6D02AA61D}"/>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4A2A93F5-64CD-4804-8E51-905225E80933}"/>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84A8AAF9-AE60-4264-9D27-669DC32FF6E2}"/>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1B9BDA9E-ABCB-4FEB-8F5C-BD5AE29A5E1C}"/>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FF8DEAFE-BD5F-4B73-939D-611F37DDA812}"/>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21F50A3A-8B92-45AA-B3E8-2E12047EAB6A}"/>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1E2BAE2F-6D5E-4EE2-8C77-1357EA16F0C2}"/>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61DF1EB4-6A7A-49B3-A820-7E6713D10B6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9E928025-F63B-4D2D-AA31-21A2B330609D}"/>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1AAE16E5-67C5-4160-B8B5-2A26CF7E5D4A}"/>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E29657D1-FA2F-44E5-B4F6-C2A9144FB31F}"/>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71FAADF7-A359-4182-B807-D73AF315FE91}"/>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7C398C9C-1AFC-4AD9-B324-F63B1CF0F8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A25D8426-BFA2-4F4E-8F0F-F45EE78E2A67}"/>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8EEA2C40-5171-49E7-ACD8-3A84F6367013}"/>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B7141579-F7B9-4C17-AED1-AC0F146B82D8}"/>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485D6B07-5FCE-4E2D-9008-40433148423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AFD2BCEA-3290-448B-8D43-A082C05E7A3B}"/>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22019DFE-6AC7-4BF7-AB4B-EB0164EE0457}"/>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E4FF4BF3-8E54-4F2A-98A0-B07154498F91}"/>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14E35450-9389-4258-86C1-7FC3F2CCE661}"/>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878AAAFD-3AAE-489A-AFE0-EDD1500BC82D}"/>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D37667F2-4D3E-4226-9A63-5CAF539CA322}"/>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DA5FBCAB-C368-4661-B09D-3A554B6A0DEB}"/>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158750</xdr:rowOff>
    </xdr:from>
    <xdr:to>
      <xdr:col>24</xdr:col>
      <xdr:colOff>63500</xdr:colOff>
      <xdr:row>78</xdr:row>
      <xdr:rowOff>51482</xdr:rowOff>
    </xdr:to>
    <xdr:cxnSp macro="">
      <xdr:nvCxnSpPr>
        <xdr:cNvPr id="178" name="直線コネクタ 177">
          <a:extLst>
            <a:ext uri="{FF2B5EF4-FFF2-40B4-BE49-F238E27FC236}">
              <a16:creationId xmlns:a16="http://schemas.microsoft.com/office/drawing/2014/main" id="{994BD132-FA0D-412A-8C5C-483BFA6F88BF}"/>
            </a:ext>
          </a:extLst>
        </xdr:cNvPr>
        <xdr:cNvCxnSpPr/>
      </xdr:nvCxnSpPr>
      <xdr:spPr>
        <a:xfrm>
          <a:off x="3797300" y="13360400"/>
          <a:ext cx="838200" cy="6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795D0005-BE23-4B28-A7CE-A36CAEB07792}"/>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541D4875-6FC4-4884-88DF-D1AFA36A90FE}"/>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158750</xdr:rowOff>
    </xdr:from>
    <xdr:to>
      <xdr:col>19</xdr:col>
      <xdr:colOff>177800</xdr:colOff>
      <xdr:row>78</xdr:row>
      <xdr:rowOff>25912</xdr:rowOff>
    </xdr:to>
    <xdr:cxnSp macro="">
      <xdr:nvCxnSpPr>
        <xdr:cNvPr id="181" name="直線コネクタ 180">
          <a:extLst>
            <a:ext uri="{FF2B5EF4-FFF2-40B4-BE49-F238E27FC236}">
              <a16:creationId xmlns:a16="http://schemas.microsoft.com/office/drawing/2014/main" id="{76A00DF4-94EB-47F6-B498-CD7279687146}"/>
            </a:ext>
          </a:extLst>
        </xdr:cNvPr>
        <xdr:cNvCxnSpPr/>
      </xdr:nvCxnSpPr>
      <xdr:spPr>
        <a:xfrm flipV="1">
          <a:off x="2908300" y="13360400"/>
          <a:ext cx="889000" cy="3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E84C00A0-D492-48A1-8F22-6C3CECC468C7}"/>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40C1BD9B-1805-4017-B7AE-AEE8B1D4202D}"/>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25912</xdr:rowOff>
    </xdr:from>
    <xdr:to>
      <xdr:col>15</xdr:col>
      <xdr:colOff>50800</xdr:colOff>
      <xdr:row>78</xdr:row>
      <xdr:rowOff>122827</xdr:rowOff>
    </xdr:to>
    <xdr:cxnSp macro="">
      <xdr:nvCxnSpPr>
        <xdr:cNvPr id="184" name="直線コネクタ 183">
          <a:extLst>
            <a:ext uri="{FF2B5EF4-FFF2-40B4-BE49-F238E27FC236}">
              <a16:creationId xmlns:a16="http://schemas.microsoft.com/office/drawing/2014/main" id="{B4AE5775-8341-4266-A493-6EB288076BF6}"/>
            </a:ext>
          </a:extLst>
        </xdr:cNvPr>
        <xdr:cNvCxnSpPr/>
      </xdr:nvCxnSpPr>
      <xdr:spPr>
        <a:xfrm flipV="1">
          <a:off x="2019300" y="13399012"/>
          <a:ext cx="889000" cy="9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B28FB802-A82C-4F60-A624-38A0458E51DE}"/>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id="{647A0A7D-491F-44E4-BEB3-3D0BD9CCDC72}"/>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122827</xdr:rowOff>
    </xdr:from>
    <xdr:to>
      <xdr:col>10</xdr:col>
      <xdr:colOff>114300</xdr:colOff>
      <xdr:row>79</xdr:row>
      <xdr:rowOff>31203</xdr:rowOff>
    </xdr:to>
    <xdr:cxnSp macro="">
      <xdr:nvCxnSpPr>
        <xdr:cNvPr id="187" name="直線コネクタ 186">
          <a:extLst>
            <a:ext uri="{FF2B5EF4-FFF2-40B4-BE49-F238E27FC236}">
              <a16:creationId xmlns:a16="http://schemas.microsoft.com/office/drawing/2014/main" id="{5AD9AF3C-43B9-4522-9C39-80BABDB48E10}"/>
            </a:ext>
          </a:extLst>
        </xdr:cNvPr>
        <xdr:cNvCxnSpPr/>
      </xdr:nvCxnSpPr>
      <xdr:spPr>
        <a:xfrm flipV="1">
          <a:off x="1130300" y="13495927"/>
          <a:ext cx="889000" cy="7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6C83DEA3-EDAA-4882-8FB6-49A76FA98A5F}"/>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a16="http://schemas.microsoft.com/office/drawing/2014/main" id="{3D20E085-E905-4FA0-ABB8-7FF3E6E4C80B}"/>
            </a:ext>
          </a:extLst>
        </xdr:cNvPr>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749E4466-D566-4DCA-BBD0-F11D4B0D9E82}"/>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a16="http://schemas.microsoft.com/office/drawing/2014/main" id="{2C8C5A80-8645-40B8-8F91-1E32D36DEAE1}"/>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BC0C7C37-39AC-4EB7-8533-BAC562DF2DED}"/>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F96DBC8D-C18B-41C7-9BB8-04A5EF121E17}"/>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B3C07F3A-CB39-4C06-A06B-5F1FF0876A0E}"/>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868931F6-9CD5-4CDE-B3FC-BA2284101EBD}"/>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866423A2-81CD-48AE-AD95-8C63BAEC2F3A}"/>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682</xdr:rowOff>
    </xdr:from>
    <xdr:to>
      <xdr:col>24</xdr:col>
      <xdr:colOff>114300</xdr:colOff>
      <xdr:row>78</xdr:row>
      <xdr:rowOff>102282</xdr:rowOff>
    </xdr:to>
    <xdr:sp macro="" textlink="">
      <xdr:nvSpPr>
        <xdr:cNvPr id="197" name="楕円 196">
          <a:extLst>
            <a:ext uri="{FF2B5EF4-FFF2-40B4-BE49-F238E27FC236}">
              <a16:creationId xmlns:a16="http://schemas.microsoft.com/office/drawing/2014/main" id="{B2E47D81-A476-43C0-A331-183DE47A3B80}"/>
            </a:ext>
          </a:extLst>
        </xdr:cNvPr>
        <xdr:cNvSpPr/>
      </xdr:nvSpPr>
      <xdr:spPr>
        <a:xfrm>
          <a:off x="4584700" y="1337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150559</xdr:rowOff>
    </xdr:from>
    <xdr:ext cx="599010" cy="259045"/>
    <xdr:sp macro="" textlink="">
      <xdr:nvSpPr>
        <xdr:cNvPr id="198" name="民生費該当値テキスト">
          <a:extLst>
            <a:ext uri="{FF2B5EF4-FFF2-40B4-BE49-F238E27FC236}">
              <a16:creationId xmlns:a16="http://schemas.microsoft.com/office/drawing/2014/main" id="{C43C7544-6BDD-446C-BCBC-B7C2C5867EB5}"/>
            </a:ext>
          </a:extLst>
        </xdr:cNvPr>
        <xdr:cNvSpPr txBox="1"/>
      </xdr:nvSpPr>
      <xdr:spPr>
        <a:xfrm>
          <a:off x="4686300" y="1335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107950</xdr:rowOff>
    </xdr:from>
    <xdr:to>
      <xdr:col>20</xdr:col>
      <xdr:colOff>38100</xdr:colOff>
      <xdr:row>78</xdr:row>
      <xdr:rowOff>38100</xdr:rowOff>
    </xdr:to>
    <xdr:sp macro="" textlink="">
      <xdr:nvSpPr>
        <xdr:cNvPr id="199" name="楕円 198">
          <a:extLst>
            <a:ext uri="{FF2B5EF4-FFF2-40B4-BE49-F238E27FC236}">
              <a16:creationId xmlns:a16="http://schemas.microsoft.com/office/drawing/2014/main" id="{08E84AEA-73E0-4592-97A2-312F5E050E3D}"/>
            </a:ext>
          </a:extLst>
        </xdr:cNvPr>
        <xdr:cNvSpPr/>
      </xdr:nvSpPr>
      <xdr:spPr>
        <a:xfrm>
          <a:off x="3746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29227</xdr:rowOff>
    </xdr:from>
    <xdr:ext cx="599010" cy="259045"/>
    <xdr:sp macro="" textlink="">
      <xdr:nvSpPr>
        <xdr:cNvPr id="200" name="テキスト ボックス 199">
          <a:extLst>
            <a:ext uri="{FF2B5EF4-FFF2-40B4-BE49-F238E27FC236}">
              <a16:creationId xmlns:a16="http://schemas.microsoft.com/office/drawing/2014/main" id="{6DE1CE38-1775-4048-9144-A87BD1283597}"/>
            </a:ext>
          </a:extLst>
        </xdr:cNvPr>
        <xdr:cNvSpPr txBox="1"/>
      </xdr:nvSpPr>
      <xdr:spPr>
        <a:xfrm>
          <a:off x="3497795" y="1340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146562</xdr:rowOff>
    </xdr:from>
    <xdr:to>
      <xdr:col>15</xdr:col>
      <xdr:colOff>101600</xdr:colOff>
      <xdr:row>78</xdr:row>
      <xdr:rowOff>76712</xdr:rowOff>
    </xdr:to>
    <xdr:sp macro="" textlink="">
      <xdr:nvSpPr>
        <xdr:cNvPr id="201" name="楕円 200">
          <a:extLst>
            <a:ext uri="{FF2B5EF4-FFF2-40B4-BE49-F238E27FC236}">
              <a16:creationId xmlns:a16="http://schemas.microsoft.com/office/drawing/2014/main" id="{FFE05984-0BC2-4A93-99F5-586219ABE16E}"/>
            </a:ext>
          </a:extLst>
        </xdr:cNvPr>
        <xdr:cNvSpPr/>
      </xdr:nvSpPr>
      <xdr:spPr>
        <a:xfrm>
          <a:off x="2857500" y="1334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67839</xdr:rowOff>
    </xdr:from>
    <xdr:ext cx="599010" cy="259045"/>
    <xdr:sp macro="" textlink="">
      <xdr:nvSpPr>
        <xdr:cNvPr id="202" name="テキスト ボックス 201">
          <a:extLst>
            <a:ext uri="{FF2B5EF4-FFF2-40B4-BE49-F238E27FC236}">
              <a16:creationId xmlns:a16="http://schemas.microsoft.com/office/drawing/2014/main" id="{083C4B8A-2271-47BF-979B-816796D36B93}"/>
            </a:ext>
          </a:extLst>
        </xdr:cNvPr>
        <xdr:cNvSpPr txBox="1"/>
      </xdr:nvSpPr>
      <xdr:spPr>
        <a:xfrm>
          <a:off x="2608795" y="1344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72027</xdr:rowOff>
    </xdr:from>
    <xdr:to>
      <xdr:col>10</xdr:col>
      <xdr:colOff>165100</xdr:colOff>
      <xdr:row>79</xdr:row>
      <xdr:rowOff>2177</xdr:rowOff>
    </xdr:to>
    <xdr:sp macro="" textlink="">
      <xdr:nvSpPr>
        <xdr:cNvPr id="203" name="楕円 202">
          <a:extLst>
            <a:ext uri="{FF2B5EF4-FFF2-40B4-BE49-F238E27FC236}">
              <a16:creationId xmlns:a16="http://schemas.microsoft.com/office/drawing/2014/main" id="{001DB35A-3CE1-481E-8C6D-E991EF84F2E2}"/>
            </a:ext>
          </a:extLst>
        </xdr:cNvPr>
        <xdr:cNvSpPr/>
      </xdr:nvSpPr>
      <xdr:spPr>
        <a:xfrm>
          <a:off x="1968500" y="1344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164754</xdr:rowOff>
    </xdr:from>
    <xdr:ext cx="599010" cy="259045"/>
    <xdr:sp macro="" textlink="">
      <xdr:nvSpPr>
        <xdr:cNvPr id="204" name="テキスト ボックス 203">
          <a:extLst>
            <a:ext uri="{FF2B5EF4-FFF2-40B4-BE49-F238E27FC236}">
              <a16:creationId xmlns:a16="http://schemas.microsoft.com/office/drawing/2014/main" id="{27192225-263F-4647-8049-88E1FE692CB2}"/>
            </a:ext>
          </a:extLst>
        </xdr:cNvPr>
        <xdr:cNvSpPr txBox="1"/>
      </xdr:nvSpPr>
      <xdr:spPr>
        <a:xfrm>
          <a:off x="1719795" y="1353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151853</xdr:rowOff>
    </xdr:from>
    <xdr:to>
      <xdr:col>6</xdr:col>
      <xdr:colOff>38100</xdr:colOff>
      <xdr:row>79</xdr:row>
      <xdr:rowOff>82003</xdr:rowOff>
    </xdr:to>
    <xdr:sp macro="" textlink="">
      <xdr:nvSpPr>
        <xdr:cNvPr id="205" name="楕円 204">
          <a:extLst>
            <a:ext uri="{FF2B5EF4-FFF2-40B4-BE49-F238E27FC236}">
              <a16:creationId xmlns:a16="http://schemas.microsoft.com/office/drawing/2014/main" id="{1C133E41-3EE3-4281-AFF8-F200AD9F45AD}"/>
            </a:ext>
          </a:extLst>
        </xdr:cNvPr>
        <xdr:cNvSpPr/>
      </xdr:nvSpPr>
      <xdr:spPr>
        <a:xfrm>
          <a:off x="1079500" y="1352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73130</xdr:rowOff>
    </xdr:from>
    <xdr:ext cx="534377" cy="259045"/>
    <xdr:sp macro="" textlink="">
      <xdr:nvSpPr>
        <xdr:cNvPr id="206" name="テキスト ボックス 205">
          <a:extLst>
            <a:ext uri="{FF2B5EF4-FFF2-40B4-BE49-F238E27FC236}">
              <a16:creationId xmlns:a16="http://schemas.microsoft.com/office/drawing/2014/main" id="{6340885A-23B9-46FC-8B55-4037C5E5BADA}"/>
            </a:ext>
          </a:extLst>
        </xdr:cNvPr>
        <xdr:cNvSpPr txBox="1"/>
      </xdr:nvSpPr>
      <xdr:spPr>
        <a:xfrm>
          <a:off x="863111" y="1361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E510B320-50B1-401D-B705-C6B7E64DA33D}"/>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A505AD17-6A77-407B-8AD3-83F3EDFF456E}"/>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D479F259-55F4-4286-AEE3-DC2019D9D1C2}"/>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953AF43C-A35B-4675-B669-EEDA031FA167}"/>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2078CA03-AF7F-4738-913D-5829BE15D5F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DCA9B637-356D-490E-9817-8AD099297A3B}"/>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BA8B6BFB-0BA6-4F0E-AA04-E973176FBA7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90CDF386-E693-40B2-BB39-80DEC9C19E1E}"/>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7CE160F5-BF60-4BBE-9250-C856E2524AB9}"/>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BAE4E35B-788F-481E-8CCF-2BD911F013F6}"/>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7C70D07A-C911-46AB-9932-C859C16EFE43}"/>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B333B258-174E-49AD-BAD2-685A309DEFB4}"/>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246760E7-EEEA-401C-BF3A-DA75EDBA72B3}"/>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E1466480-6961-41B8-AE75-83A7CBA2152A}"/>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3FB98A0A-E0BC-4400-A28B-2559C6C36E5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F1A9EF31-4F3B-45C5-8DEB-74BDBD2E741F}"/>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31B29490-72ED-4B87-BB6F-FD2C8E99B653}"/>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D7854042-371B-46E6-93A4-F29A0F521E6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67050660-5C9D-4F1B-96C1-18CDA99C21C4}"/>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6F6FE04D-39DF-4681-A12D-B67C68CB53F7}"/>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AB46A95D-781D-458F-AC53-3B16F3AB09EA}"/>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2A551B2F-BBD4-4071-AD10-79C11115A0A1}"/>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F4CC709D-FF63-4197-987D-E5F58649789A}"/>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6F3C3F16-81AD-4589-82D8-AB35C79A21D1}"/>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20F059DF-B3D0-4A2B-92C5-088BEF4A08E5}"/>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6A7D0B3D-8BE3-450B-84F9-F55B157733FA}"/>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7F1882C6-6B70-46A5-BB79-F17E82C434D1}"/>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F2C24DF9-5DF0-471C-A31D-9A5E1042A9D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A730A5DF-E0A7-4CC8-93F1-E3DB8B217054}"/>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FFB9634E-21C4-496E-B1A1-91ECF5168B3C}"/>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F837E9F8-AA46-4031-9AEF-DE875B1E266C}"/>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36373</xdr:rowOff>
    </xdr:from>
    <xdr:to>
      <xdr:col>24</xdr:col>
      <xdr:colOff>63500</xdr:colOff>
      <xdr:row>99</xdr:row>
      <xdr:rowOff>64818</xdr:rowOff>
    </xdr:to>
    <xdr:cxnSp macro="">
      <xdr:nvCxnSpPr>
        <xdr:cNvPr id="238" name="直線コネクタ 237">
          <a:extLst>
            <a:ext uri="{FF2B5EF4-FFF2-40B4-BE49-F238E27FC236}">
              <a16:creationId xmlns:a16="http://schemas.microsoft.com/office/drawing/2014/main" id="{335E15B4-2B98-4F1E-9AE4-5A111AE3B343}"/>
            </a:ext>
          </a:extLst>
        </xdr:cNvPr>
        <xdr:cNvCxnSpPr/>
      </xdr:nvCxnSpPr>
      <xdr:spPr>
        <a:xfrm flipV="1">
          <a:off x="3797300" y="17009923"/>
          <a:ext cx="8382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a:extLst>
            <a:ext uri="{FF2B5EF4-FFF2-40B4-BE49-F238E27FC236}">
              <a16:creationId xmlns:a16="http://schemas.microsoft.com/office/drawing/2014/main" id="{7DE836AB-13FC-405B-AD9E-F53EEFB8F0E3}"/>
            </a:ext>
          </a:extLst>
        </xdr:cNvPr>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4411211D-B6E5-4DE3-B0DC-BE401505CA82}"/>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64818</xdr:rowOff>
    </xdr:from>
    <xdr:to>
      <xdr:col>19</xdr:col>
      <xdr:colOff>177800</xdr:colOff>
      <xdr:row>99</xdr:row>
      <xdr:rowOff>80541</xdr:rowOff>
    </xdr:to>
    <xdr:cxnSp macro="">
      <xdr:nvCxnSpPr>
        <xdr:cNvPr id="241" name="直線コネクタ 240">
          <a:extLst>
            <a:ext uri="{FF2B5EF4-FFF2-40B4-BE49-F238E27FC236}">
              <a16:creationId xmlns:a16="http://schemas.microsoft.com/office/drawing/2014/main" id="{5AFC39F6-D55D-461E-AAAE-D6E3BE4899C3}"/>
            </a:ext>
          </a:extLst>
        </xdr:cNvPr>
        <xdr:cNvCxnSpPr/>
      </xdr:nvCxnSpPr>
      <xdr:spPr>
        <a:xfrm flipV="1">
          <a:off x="2908300" y="17038368"/>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3A248A7C-6A2D-4A7A-A8B2-17856E5350F6}"/>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a:extLst>
            <a:ext uri="{FF2B5EF4-FFF2-40B4-BE49-F238E27FC236}">
              <a16:creationId xmlns:a16="http://schemas.microsoft.com/office/drawing/2014/main" id="{D677E529-C4F0-461E-AF88-D2512CE47C79}"/>
            </a:ext>
          </a:extLst>
        </xdr:cNvPr>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80541</xdr:rowOff>
    </xdr:from>
    <xdr:to>
      <xdr:col>15</xdr:col>
      <xdr:colOff>50800</xdr:colOff>
      <xdr:row>99</xdr:row>
      <xdr:rowOff>84444</xdr:rowOff>
    </xdr:to>
    <xdr:cxnSp macro="">
      <xdr:nvCxnSpPr>
        <xdr:cNvPr id="244" name="直線コネクタ 243">
          <a:extLst>
            <a:ext uri="{FF2B5EF4-FFF2-40B4-BE49-F238E27FC236}">
              <a16:creationId xmlns:a16="http://schemas.microsoft.com/office/drawing/2014/main" id="{5D32D145-ED9B-46F8-903F-72802F7097B4}"/>
            </a:ext>
          </a:extLst>
        </xdr:cNvPr>
        <xdr:cNvCxnSpPr/>
      </xdr:nvCxnSpPr>
      <xdr:spPr>
        <a:xfrm flipV="1">
          <a:off x="2019300" y="17054091"/>
          <a:ext cx="889000" cy="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AF040C53-2FB9-4155-89DF-489D2B5EA24F}"/>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id="{BF94AF74-F97A-4AB1-89DB-60D477D27F09}"/>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4973</xdr:rowOff>
    </xdr:from>
    <xdr:to>
      <xdr:col>10</xdr:col>
      <xdr:colOff>114300</xdr:colOff>
      <xdr:row>99</xdr:row>
      <xdr:rowOff>84444</xdr:rowOff>
    </xdr:to>
    <xdr:cxnSp macro="">
      <xdr:nvCxnSpPr>
        <xdr:cNvPr id="247" name="直線コネクタ 246">
          <a:extLst>
            <a:ext uri="{FF2B5EF4-FFF2-40B4-BE49-F238E27FC236}">
              <a16:creationId xmlns:a16="http://schemas.microsoft.com/office/drawing/2014/main" id="{0931695D-787D-4907-A823-2604F919B49A}"/>
            </a:ext>
          </a:extLst>
        </xdr:cNvPr>
        <xdr:cNvCxnSpPr/>
      </xdr:nvCxnSpPr>
      <xdr:spPr>
        <a:xfrm>
          <a:off x="1130300" y="16978523"/>
          <a:ext cx="889000" cy="7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7A87B0CE-38DD-4E21-90AE-91CCA6F4B832}"/>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a:extLst>
            <a:ext uri="{FF2B5EF4-FFF2-40B4-BE49-F238E27FC236}">
              <a16:creationId xmlns:a16="http://schemas.microsoft.com/office/drawing/2014/main" id="{947BAB1D-2E60-45C1-AF4F-9AFF838E0BD5}"/>
            </a:ext>
          </a:extLst>
        </xdr:cNvPr>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E60F2322-A7DB-48E7-8C44-3032D9DBEFD3}"/>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a16="http://schemas.microsoft.com/office/drawing/2014/main" id="{23D95CED-A071-4A97-9B50-AB19320323D1}"/>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CA9F30D-C78C-4CFD-B64A-9A663DB3B004}"/>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F02D7DB4-F1AC-4183-A12C-8A4CFFA50675}"/>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71658770-C18B-49AE-A38A-FA58B5C005AC}"/>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B06DDBA2-E630-4D3A-8703-3AB19E267C18}"/>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A89BF8BE-F2EB-4083-8CAC-075D518F9EB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157023</xdr:rowOff>
    </xdr:from>
    <xdr:to>
      <xdr:col>24</xdr:col>
      <xdr:colOff>114300</xdr:colOff>
      <xdr:row>99</xdr:row>
      <xdr:rowOff>87173</xdr:rowOff>
    </xdr:to>
    <xdr:sp macro="" textlink="">
      <xdr:nvSpPr>
        <xdr:cNvPr id="257" name="楕円 256">
          <a:extLst>
            <a:ext uri="{FF2B5EF4-FFF2-40B4-BE49-F238E27FC236}">
              <a16:creationId xmlns:a16="http://schemas.microsoft.com/office/drawing/2014/main" id="{76BE196A-23D7-4B92-9FD1-BCF0FBC0B833}"/>
            </a:ext>
          </a:extLst>
        </xdr:cNvPr>
        <xdr:cNvSpPr/>
      </xdr:nvSpPr>
      <xdr:spPr>
        <a:xfrm>
          <a:off x="4584700" y="1695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71950</xdr:rowOff>
    </xdr:from>
    <xdr:ext cx="534377" cy="259045"/>
    <xdr:sp macro="" textlink="">
      <xdr:nvSpPr>
        <xdr:cNvPr id="258" name="衛生費該当値テキスト">
          <a:extLst>
            <a:ext uri="{FF2B5EF4-FFF2-40B4-BE49-F238E27FC236}">
              <a16:creationId xmlns:a16="http://schemas.microsoft.com/office/drawing/2014/main" id="{D362F701-93A1-47E2-969F-45182C074061}"/>
            </a:ext>
          </a:extLst>
        </xdr:cNvPr>
        <xdr:cNvSpPr txBox="1"/>
      </xdr:nvSpPr>
      <xdr:spPr>
        <a:xfrm>
          <a:off x="4686300" y="1687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14018</xdr:rowOff>
    </xdr:from>
    <xdr:to>
      <xdr:col>20</xdr:col>
      <xdr:colOff>38100</xdr:colOff>
      <xdr:row>99</xdr:row>
      <xdr:rowOff>115618</xdr:rowOff>
    </xdr:to>
    <xdr:sp macro="" textlink="">
      <xdr:nvSpPr>
        <xdr:cNvPr id="259" name="楕円 258">
          <a:extLst>
            <a:ext uri="{FF2B5EF4-FFF2-40B4-BE49-F238E27FC236}">
              <a16:creationId xmlns:a16="http://schemas.microsoft.com/office/drawing/2014/main" id="{66295ECD-9496-4469-B901-D9C094C69BC1}"/>
            </a:ext>
          </a:extLst>
        </xdr:cNvPr>
        <xdr:cNvSpPr/>
      </xdr:nvSpPr>
      <xdr:spPr>
        <a:xfrm>
          <a:off x="3746500" y="1698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106745</xdr:rowOff>
    </xdr:from>
    <xdr:ext cx="534377" cy="259045"/>
    <xdr:sp macro="" textlink="">
      <xdr:nvSpPr>
        <xdr:cNvPr id="260" name="テキスト ボックス 259">
          <a:extLst>
            <a:ext uri="{FF2B5EF4-FFF2-40B4-BE49-F238E27FC236}">
              <a16:creationId xmlns:a16="http://schemas.microsoft.com/office/drawing/2014/main" id="{F9835F63-5860-4693-B93F-4F279F427B6A}"/>
            </a:ext>
          </a:extLst>
        </xdr:cNvPr>
        <xdr:cNvSpPr txBox="1"/>
      </xdr:nvSpPr>
      <xdr:spPr>
        <a:xfrm>
          <a:off x="3530111" y="1708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29741</xdr:rowOff>
    </xdr:from>
    <xdr:to>
      <xdr:col>15</xdr:col>
      <xdr:colOff>101600</xdr:colOff>
      <xdr:row>99</xdr:row>
      <xdr:rowOff>131341</xdr:rowOff>
    </xdr:to>
    <xdr:sp macro="" textlink="">
      <xdr:nvSpPr>
        <xdr:cNvPr id="261" name="楕円 260">
          <a:extLst>
            <a:ext uri="{FF2B5EF4-FFF2-40B4-BE49-F238E27FC236}">
              <a16:creationId xmlns:a16="http://schemas.microsoft.com/office/drawing/2014/main" id="{E4BFA06A-393E-4019-AFED-831626F89FA5}"/>
            </a:ext>
          </a:extLst>
        </xdr:cNvPr>
        <xdr:cNvSpPr/>
      </xdr:nvSpPr>
      <xdr:spPr>
        <a:xfrm>
          <a:off x="2857500" y="1700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122468</xdr:rowOff>
    </xdr:from>
    <xdr:ext cx="534377" cy="259045"/>
    <xdr:sp macro="" textlink="">
      <xdr:nvSpPr>
        <xdr:cNvPr id="262" name="テキスト ボックス 261">
          <a:extLst>
            <a:ext uri="{FF2B5EF4-FFF2-40B4-BE49-F238E27FC236}">
              <a16:creationId xmlns:a16="http://schemas.microsoft.com/office/drawing/2014/main" id="{8DD5845D-CF90-46A9-8486-D73E6B57AC73}"/>
            </a:ext>
          </a:extLst>
        </xdr:cNvPr>
        <xdr:cNvSpPr txBox="1"/>
      </xdr:nvSpPr>
      <xdr:spPr>
        <a:xfrm>
          <a:off x="2641111" y="170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33644</xdr:rowOff>
    </xdr:from>
    <xdr:to>
      <xdr:col>10</xdr:col>
      <xdr:colOff>165100</xdr:colOff>
      <xdr:row>99</xdr:row>
      <xdr:rowOff>135244</xdr:rowOff>
    </xdr:to>
    <xdr:sp macro="" textlink="">
      <xdr:nvSpPr>
        <xdr:cNvPr id="263" name="楕円 262">
          <a:extLst>
            <a:ext uri="{FF2B5EF4-FFF2-40B4-BE49-F238E27FC236}">
              <a16:creationId xmlns:a16="http://schemas.microsoft.com/office/drawing/2014/main" id="{C9B89553-15C7-4206-B5E9-9B4D155C691B}"/>
            </a:ext>
          </a:extLst>
        </xdr:cNvPr>
        <xdr:cNvSpPr/>
      </xdr:nvSpPr>
      <xdr:spPr>
        <a:xfrm>
          <a:off x="1968500" y="170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126371</xdr:rowOff>
    </xdr:from>
    <xdr:ext cx="534377" cy="259045"/>
    <xdr:sp macro="" textlink="">
      <xdr:nvSpPr>
        <xdr:cNvPr id="264" name="テキスト ボックス 263">
          <a:extLst>
            <a:ext uri="{FF2B5EF4-FFF2-40B4-BE49-F238E27FC236}">
              <a16:creationId xmlns:a16="http://schemas.microsoft.com/office/drawing/2014/main" id="{E3CFA326-1CE8-42CA-981A-68A952084C39}"/>
            </a:ext>
          </a:extLst>
        </xdr:cNvPr>
        <xdr:cNvSpPr txBox="1"/>
      </xdr:nvSpPr>
      <xdr:spPr>
        <a:xfrm>
          <a:off x="1752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125623</xdr:rowOff>
    </xdr:from>
    <xdr:to>
      <xdr:col>6</xdr:col>
      <xdr:colOff>38100</xdr:colOff>
      <xdr:row>99</xdr:row>
      <xdr:rowOff>55773</xdr:rowOff>
    </xdr:to>
    <xdr:sp macro="" textlink="">
      <xdr:nvSpPr>
        <xdr:cNvPr id="265" name="楕円 264">
          <a:extLst>
            <a:ext uri="{FF2B5EF4-FFF2-40B4-BE49-F238E27FC236}">
              <a16:creationId xmlns:a16="http://schemas.microsoft.com/office/drawing/2014/main" id="{0F01627C-33BE-48F5-B06D-8B90FBAB87F5}"/>
            </a:ext>
          </a:extLst>
        </xdr:cNvPr>
        <xdr:cNvSpPr/>
      </xdr:nvSpPr>
      <xdr:spPr>
        <a:xfrm>
          <a:off x="1079500" y="1692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46900</xdr:rowOff>
    </xdr:from>
    <xdr:ext cx="534377" cy="259045"/>
    <xdr:sp macro="" textlink="">
      <xdr:nvSpPr>
        <xdr:cNvPr id="266" name="テキスト ボックス 265">
          <a:extLst>
            <a:ext uri="{FF2B5EF4-FFF2-40B4-BE49-F238E27FC236}">
              <a16:creationId xmlns:a16="http://schemas.microsoft.com/office/drawing/2014/main" id="{C752E434-246C-4AB2-ACE5-D9762E4C8A95}"/>
            </a:ext>
          </a:extLst>
        </xdr:cNvPr>
        <xdr:cNvSpPr txBox="1"/>
      </xdr:nvSpPr>
      <xdr:spPr>
        <a:xfrm>
          <a:off x="863111" y="1702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A463F5B4-A750-4287-9905-5FD459DD1F2F}"/>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881D0A97-E92F-4618-B11C-77869D2F0C47}"/>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87752749-4298-4E3E-8F33-907DFE054AB6}"/>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A80FEE-BC77-4E4F-8DBF-EB516D1888D3}"/>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C4B8B0E-951F-44BA-9C7A-F2D4E3B77F79}"/>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2D4D6260-6253-493A-BC1E-C627ACEB2B55}"/>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77F33045-2606-4234-A8FB-DB9B03FEA20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A145A3AC-E1F1-4055-8FF1-83126824BC74}"/>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E4E1D23B-97CD-4A42-BFE1-4C1F06FED39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B287A141-2B9B-4CDB-8173-9C361F20B65E}"/>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12EF7BBF-144D-4208-8D2C-ACDBF7A0C43A}"/>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7F1A6745-22CA-48BD-87A5-850A476CD2D9}"/>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3E43CA6-8785-4695-81A2-C30F931E4809}"/>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C27F8185-B6BC-4A8B-857E-3E6B58075717}"/>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CFB9DEAD-F135-4435-B78B-87561D50A22B}"/>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2B0CE6EE-1420-4C3A-8621-A8FA071C34E3}"/>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95F40D59-9BDC-4AD4-9CA3-98F95CA51623}"/>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D970E5B8-B9AD-4B82-97BD-362CFB3351AB}"/>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CB0D454B-8973-4C5E-AD59-E9BCEC0D51BD}"/>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4B39591B-1B67-4447-BE5C-AE7562C19ABC}"/>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A7943CA5-0AA1-4A3E-990B-94533EC6D5DD}"/>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E18A15D2-5842-4880-962C-C13028C36BEE}"/>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85582748-7B77-4108-AC51-E0CF92B850A9}"/>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D69A9AAD-87BE-44AD-83D8-2459EF882FA5}"/>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E939C333-1B0C-4E30-A025-FBEF03384D0C}"/>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97468537-2C38-49D2-94FE-A4DC2CA3347F}"/>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526BC48B-4973-439A-BAA9-039EDD497E6E}"/>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83612F36-D37C-4324-99DA-5CB36509D57C}"/>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91694</xdr:rowOff>
    </xdr:from>
    <xdr:to>
      <xdr:col>55</xdr:col>
      <xdr:colOff>0</xdr:colOff>
      <xdr:row>37</xdr:row>
      <xdr:rowOff>99314</xdr:rowOff>
    </xdr:to>
    <xdr:cxnSp macro="">
      <xdr:nvCxnSpPr>
        <xdr:cNvPr id="295" name="直線コネクタ 294">
          <a:extLst>
            <a:ext uri="{FF2B5EF4-FFF2-40B4-BE49-F238E27FC236}">
              <a16:creationId xmlns:a16="http://schemas.microsoft.com/office/drawing/2014/main" id="{AD17DDDF-91AD-4163-8FD5-16E8850BD91D}"/>
            </a:ext>
          </a:extLst>
        </xdr:cNvPr>
        <xdr:cNvCxnSpPr/>
      </xdr:nvCxnSpPr>
      <xdr:spPr>
        <a:xfrm>
          <a:off x="9639300" y="643534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a:extLst>
            <a:ext uri="{FF2B5EF4-FFF2-40B4-BE49-F238E27FC236}">
              <a16:creationId xmlns:a16="http://schemas.microsoft.com/office/drawing/2014/main" id="{35A39553-5754-4A8E-9872-01943A8CC501}"/>
            </a:ext>
          </a:extLst>
        </xdr:cNvPr>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F513A463-25CB-43E3-A0C9-818D0ACEDA2F}"/>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91694</xdr:rowOff>
    </xdr:from>
    <xdr:to>
      <xdr:col>50</xdr:col>
      <xdr:colOff>114300</xdr:colOff>
      <xdr:row>37</xdr:row>
      <xdr:rowOff>94361</xdr:rowOff>
    </xdr:to>
    <xdr:cxnSp macro="">
      <xdr:nvCxnSpPr>
        <xdr:cNvPr id="298" name="直線コネクタ 297">
          <a:extLst>
            <a:ext uri="{FF2B5EF4-FFF2-40B4-BE49-F238E27FC236}">
              <a16:creationId xmlns:a16="http://schemas.microsoft.com/office/drawing/2014/main" id="{3B460854-F050-44BD-A232-E3F37EA3686C}"/>
            </a:ext>
          </a:extLst>
        </xdr:cNvPr>
        <xdr:cNvCxnSpPr/>
      </xdr:nvCxnSpPr>
      <xdr:spPr>
        <a:xfrm flipV="1">
          <a:off x="8750300" y="643534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27560EE6-3488-484F-A35B-FE03AF7199A7}"/>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a:extLst>
            <a:ext uri="{FF2B5EF4-FFF2-40B4-BE49-F238E27FC236}">
              <a16:creationId xmlns:a16="http://schemas.microsoft.com/office/drawing/2014/main" id="{FE5E5A70-0F50-476A-8F84-0A1708FC4F26}"/>
            </a:ext>
          </a:extLst>
        </xdr:cNvPr>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90170</xdr:rowOff>
    </xdr:from>
    <xdr:to>
      <xdr:col>45</xdr:col>
      <xdr:colOff>177800</xdr:colOff>
      <xdr:row>37</xdr:row>
      <xdr:rowOff>94361</xdr:rowOff>
    </xdr:to>
    <xdr:cxnSp macro="">
      <xdr:nvCxnSpPr>
        <xdr:cNvPr id="301" name="直線コネクタ 300">
          <a:extLst>
            <a:ext uri="{FF2B5EF4-FFF2-40B4-BE49-F238E27FC236}">
              <a16:creationId xmlns:a16="http://schemas.microsoft.com/office/drawing/2014/main" id="{31A9CDD3-975C-48E8-9798-72CE51531A86}"/>
            </a:ext>
          </a:extLst>
        </xdr:cNvPr>
        <xdr:cNvCxnSpPr/>
      </xdr:nvCxnSpPr>
      <xdr:spPr>
        <a:xfrm>
          <a:off x="7861300" y="643382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F3D26C92-87D0-4C7A-8803-9B6FEE12C9BF}"/>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a:extLst>
            <a:ext uri="{FF2B5EF4-FFF2-40B4-BE49-F238E27FC236}">
              <a16:creationId xmlns:a16="http://schemas.microsoft.com/office/drawing/2014/main" id="{DA199821-017B-4358-8F35-EAC6E05E7A1F}"/>
            </a:ext>
          </a:extLst>
        </xdr:cNvPr>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90170</xdr:rowOff>
    </xdr:from>
    <xdr:to>
      <xdr:col>41</xdr:col>
      <xdr:colOff>50800</xdr:colOff>
      <xdr:row>37</xdr:row>
      <xdr:rowOff>91313</xdr:rowOff>
    </xdr:to>
    <xdr:cxnSp macro="">
      <xdr:nvCxnSpPr>
        <xdr:cNvPr id="304" name="直線コネクタ 303">
          <a:extLst>
            <a:ext uri="{FF2B5EF4-FFF2-40B4-BE49-F238E27FC236}">
              <a16:creationId xmlns:a16="http://schemas.microsoft.com/office/drawing/2014/main" id="{5FC3FC29-C1FB-40AB-A77E-09A83B295B32}"/>
            </a:ext>
          </a:extLst>
        </xdr:cNvPr>
        <xdr:cNvCxnSpPr/>
      </xdr:nvCxnSpPr>
      <xdr:spPr>
        <a:xfrm flipV="1">
          <a:off x="6972300" y="643382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CDEC186E-FA1A-40BA-8B80-8C32A842B2D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a:extLst>
            <a:ext uri="{FF2B5EF4-FFF2-40B4-BE49-F238E27FC236}">
              <a16:creationId xmlns:a16="http://schemas.microsoft.com/office/drawing/2014/main" id="{5A10D1F5-32D1-43A3-95AA-C9B6921FB825}"/>
            </a:ext>
          </a:extLst>
        </xdr:cNvPr>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2148E252-6EFC-4CB9-A94F-3FD147F7ACE5}"/>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a:extLst>
            <a:ext uri="{FF2B5EF4-FFF2-40B4-BE49-F238E27FC236}">
              <a16:creationId xmlns:a16="http://schemas.microsoft.com/office/drawing/2014/main" id="{34079710-16F4-4E35-A533-3FF3DCF921A3}"/>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ADC7F3AB-1D59-48FF-8BD3-5D4C35EAFA1C}"/>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72E9BDBA-B4E2-405B-B182-7140E1F94967}"/>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509CA473-DA03-4A8B-872B-154F240D6AF1}"/>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16417C2E-6671-450E-8CE5-2A7FD11A1D0D}"/>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5AA91D2-1D22-4E42-B7C9-24CA3A5C85FE}"/>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48514</xdr:rowOff>
    </xdr:from>
    <xdr:to>
      <xdr:col>55</xdr:col>
      <xdr:colOff>50800</xdr:colOff>
      <xdr:row>37</xdr:row>
      <xdr:rowOff>150114</xdr:rowOff>
    </xdr:to>
    <xdr:sp macro="" textlink="">
      <xdr:nvSpPr>
        <xdr:cNvPr id="314" name="楕円 313">
          <a:extLst>
            <a:ext uri="{FF2B5EF4-FFF2-40B4-BE49-F238E27FC236}">
              <a16:creationId xmlns:a16="http://schemas.microsoft.com/office/drawing/2014/main" id="{EDF08202-F792-48C7-985C-35117C45CB15}"/>
            </a:ext>
          </a:extLst>
        </xdr:cNvPr>
        <xdr:cNvSpPr/>
      </xdr:nvSpPr>
      <xdr:spPr>
        <a:xfrm>
          <a:off x="10426700" y="63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71391</xdr:rowOff>
    </xdr:from>
    <xdr:ext cx="378565" cy="259045"/>
    <xdr:sp macro="" textlink="">
      <xdr:nvSpPr>
        <xdr:cNvPr id="315" name="労働費該当値テキスト">
          <a:extLst>
            <a:ext uri="{FF2B5EF4-FFF2-40B4-BE49-F238E27FC236}">
              <a16:creationId xmlns:a16="http://schemas.microsoft.com/office/drawing/2014/main" id="{16A52053-0E1C-4D6E-B6C8-3DA366650110}"/>
            </a:ext>
          </a:extLst>
        </xdr:cNvPr>
        <xdr:cNvSpPr txBox="1"/>
      </xdr:nvSpPr>
      <xdr:spPr>
        <a:xfrm>
          <a:off x="10528300" y="6243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40894</xdr:rowOff>
    </xdr:from>
    <xdr:to>
      <xdr:col>50</xdr:col>
      <xdr:colOff>165100</xdr:colOff>
      <xdr:row>37</xdr:row>
      <xdr:rowOff>142494</xdr:rowOff>
    </xdr:to>
    <xdr:sp macro="" textlink="">
      <xdr:nvSpPr>
        <xdr:cNvPr id="316" name="楕円 315">
          <a:extLst>
            <a:ext uri="{FF2B5EF4-FFF2-40B4-BE49-F238E27FC236}">
              <a16:creationId xmlns:a16="http://schemas.microsoft.com/office/drawing/2014/main" id="{7B1D23E1-5537-4F3D-A426-9AC79C990D9E}"/>
            </a:ext>
          </a:extLst>
        </xdr:cNvPr>
        <xdr:cNvSpPr/>
      </xdr:nvSpPr>
      <xdr:spPr>
        <a:xfrm>
          <a:off x="9588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159021</xdr:rowOff>
    </xdr:from>
    <xdr:ext cx="378565" cy="259045"/>
    <xdr:sp macro="" textlink="">
      <xdr:nvSpPr>
        <xdr:cNvPr id="317" name="テキスト ボックス 316">
          <a:extLst>
            <a:ext uri="{FF2B5EF4-FFF2-40B4-BE49-F238E27FC236}">
              <a16:creationId xmlns:a16="http://schemas.microsoft.com/office/drawing/2014/main" id="{DE1424F3-F5BD-41B1-8F8B-4FAFEDBB53E3}"/>
            </a:ext>
          </a:extLst>
        </xdr:cNvPr>
        <xdr:cNvSpPr txBox="1"/>
      </xdr:nvSpPr>
      <xdr:spPr>
        <a:xfrm>
          <a:off x="9450017" y="6159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43561</xdr:rowOff>
    </xdr:from>
    <xdr:to>
      <xdr:col>46</xdr:col>
      <xdr:colOff>38100</xdr:colOff>
      <xdr:row>37</xdr:row>
      <xdr:rowOff>145161</xdr:rowOff>
    </xdr:to>
    <xdr:sp macro="" textlink="">
      <xdr:nvSpPr>
        <xdr:cNvPr id="318" name="楕円 317">
          <a:extLst>
            <a:ext uri="{FF2B5EF4-FFF2-40B4-BE49-F238E27FC236}">
              <a16:creationId xmlns:a16="http://schemas.microsoft.com/office/drawing/2014/main" id="{93D735B0-AAE0-42E3-B944-538B57109D3A}"/>
            </a:ext>
          </a:extLst>
        </xdr:cNvPr>
        <xdr:cNvSpPr/>
      </xdr:nvSpPr>
      <xdr:spPr>
        <a:xfrm>
          <a:off x="86995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161688</xdr:rowOff>
    </xdr:from>
    <xdr:ext cx="378565" cy="259045"/>
    <xdr:sp macro="" textlink="">
      <xdr:nvSpPr>
        <xdr:cNvPr id="319" name="テキスト ボックス 318">
          <a:extLst>
            <a:ext uri="{FF2B5EF4-FFF2-40B4-BE49-F238E27FC236}">
              <a16:creationId xmlns:a16="http://schemas.microsoft.com/office/drawing/2014/main" id="{58CA9E8B-1487-4A0A-B572-95FF70BB4235}"/>
            </a:ext>
          </a:extLst>
        </xdr:cNvPr>
        <xdr:cNvSpPr txBox="1"/>
      </xdr:nvSpPr>
      <xdr:spPr>
        <a:xfrm>
          <a:off x="8561017" y="6162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39370</xdr:rowOff>
    </xdr:from>
    <xdr:to>
      <xdr:col>41</xdr:col>
      <xdr:colOff>101600</xdr:colOff>
      <xdr:row>37</xdr:row>
      <xdr:rowOff>140970</xdr:rowOff>
    </xdr:to>
    <xdr:sp macro="" textlink="">
      <xdr:nvSpPr>
        <xdr:cNvPr id="320" name="楕円 319">
          <a:extLst>
            <a:ext uri="{FF2B5EF4-FFF2-40B4-BE49-F238E27FC236}">
              <a16:creationId xmlns:a16="http://schemas.microsoft.com/office/drawing/2014/main" id="{8E2EC785-3ADC-48B8-80C2-7C742FF38F10}"/>
            </a:ext>
          </a:extLst>
        </xdr:cNvPr>
        <xdr:cNvSpPr/>
      </xdr:nvSpPr>
      <xdr:spPr>
        <a:xfrm>
          <a:off x="7810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157497</xdr:rowOff>
    </xdr:from>
    <xdr:ext cx="378565" cy="259045"/>
    <xdr:sp macro="" textlink="">
      <xdr:nvSpPr>
        <xdr:cNvPr id="321" name="テキスト ボックス 320">
          <a:extLst>
            <a:ext uri="{FF2B5EF4-FFF2-40B4-BE49-F238E27FC236}">
              <a16:creationId xmlns:a16="http://schemas.microsoft.com/office/drawing/2014/main" id="{2068F9F4-4490-4D4F-AF60-35CC1C224BD3}"/>
            </a:ext>
          </a:extLst>
        </xdr:cNvPr>
        <xdr:cNvSpPr txBox="1"/>
      </xdr:nvSpPr>
      <xdr:spPr>
        <a:xfrm>
          <a:off x="7672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40513</xdr:rowOff>
    </xdr:from>
    <xdr:to>
      <xdr:col>36</xdr:col>
      <xdr:colOff>165100</xdr:colOff>
      <xdr:row>37</xdr:row>
      <xdr:rowOff>142113</xdr:rowOff>
    </xdr:to>
    <xdr:sp macro="" textlink="">
      <xdr:nvSpPr>
        <xdr:cNvPr id="322" name="楕円 321">
          <a:extLst>
            <a:ext uri="{FF2B5EF4-FFF2-40B4-BE49-F238E27FC236}">
              <a16:creationId xmlns:a16="http://schemas.microsoft.com/office/drawing/2014/main" id="{40242B74-1EFA-4CB9-9186-C1CE96350A4E}"/>
            </a:ext>
          </a:extLst>
        </xdr:cNvPr>
        <xdr:cNvSpPr/>
      </xdr:nvSpPr>
      <xdr:spPr>
        <a:xfrm>
          <a:off x="6921500" y="63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133240</xdr:rowOff>
    </xdr:from>
    <xdr:ext cx="378565" cy="259045"/>
    <xdr:sp macro="" textlink="">
      <xdr:nvSpPr>
        <xdr:cNvPr id="323" name="テキスト ボックス 322">
          <a:extLst>
            <a:ext uri="{FF2B5EF4-FFF2-40B4-BE49-F238E27FC236}">
              <a16:creationId xmlns:a16="http://schemas.microsoft.com/office/drawing/2014/main" id="{F109A62E-D94F-40B7-A509-F23E1CBF3BFA}"/>
            </a:ext>
          </a:extLst>
        </xdr:cNvPr>
        <xdr:cNvSpPr txBox="1"/>
      </xdr:nvSpPr>
      <xdr:spPr>
        <a:xfrm>
          <a:off x="6783017" y="647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42973D1D-4CCF-4CA4-B3C3-B5771B399F8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9A032B03-7083-47E7-AD5E-1FAD7DC3A901}"/>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400B6EC4-FAC7-4BCC-99F6-977ED872D23B}"/>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A7EA6E48-8945-4891-95F3-9CAB212A0E5A}"/>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98860095-824E-4E99-80FB-773DB55E12E5}"/>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E0D0B4B3-58FA-43E9-AC36-3B7149746DAA}"/>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AE64200-A326-4F8D-AC9B-9E0E8886B916}"/>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B62D6C30-01FC-4D5D-BE48-E0E47E89F769}"/>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5C280357-B19B-4CB7-AE02-DC82A196A09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234E7FBE-FCC6-4E06-9200-93BFB840E11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5B0DE9B1-7262-4E88-92AB-671DF0E9D3EB}"/>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A922B048-503A-4EAF-8492-FBB168FD5983}"/>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78617DC3-4009-4DA9-BBD9-CC20AC0AC041}"/>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EC7F9E5C-D82B-466A-902A-EDF6F11013B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B308E57C-EB2D-4019-8068-0D96A8C9C5AE}"/>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445935B4-43A8-497C-866F-95378A548682}"/>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EF88EF31-96F3-4004-A8B3-56E1E2CF959C}"/>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F19E7D4E-5766-4999-873A-90AB18503F06}"/>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8EB0AED1-E2CE-4BA0-AB2C-B6945667446E}"/>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56110F55-E373-463C-8FBD-B952F4CDA268}"/>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7D02E952-D45B-410A-BB06-7A16A48FDBDA}"/>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56216AB9-3E92-4D62-9256-D007272BC34F}"/>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953E767F-7674-414E-9365-5F5B67FC3225}"/>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2FD9ECD6-A6AC-457E-A970-D069B5E2F94D}"/>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413B1BAB-E9FD-4992-9721-76B78E60B1E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CBD7C76E-00DF-4084-AC79-39245E497EA1}"/>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8AB80E9A-34E1-4DEE-87CA-6F3CAC8EEA6F}"/>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29CF7106-F2A6-4392-82B9-B9386B6153FE}"/>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2E0FFD1B-6461-48C3-8570-BC7BA9037694}"/>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A8665AC-966F-4F89-8438-3D179A8198FC}"/>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29384</xdr:rowOff>
    </xdr:from>
    <xdr:to>
      <xdr:col>55</xdr:col>
      <xdr:colOff>0</xdr:colOff>
      <xdr:row>59</xdr:row>
      <xdr:rowOff>31017</xdr:rowOff>
    </xdr:to>
    <xdr:cxnSp macro="">
      <xdr:nvCxnSpPr>
        <xdr:cNvPr id="354" name="直線コネクタ 353">
          <a:extLst>
            <a:ext uri="{FF2B5EF4-FFF2-40B4-BE49-F238E27FC236}">
              <a16:creationId xmlns:a16="http://schemas.microsoft.com/office/drawing/2014/main" id="{A036E337-95E3-4EB7-8249-0F7B400B34DF}"/>
            </a:ext>
          </a:extLst>
        </xdr:cNvPr>
        <xdr:cNvCxnSpPr/>
      </xdr:nvCxnSpPr>
      <xdr:spPr>
        <a:xfrm flipV="1">
          <a:off x="9639300" y="1014493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a:extLst>
            <a:ext uri="{FF2B5EF4-FFF2-40B4-BE49-F238E27FC236}">
              <a16:creationId xmlns:a16="http://schemas.microsoft.com/office/drawing/2014/main" id="{C43F830E-2DCE-4A50-9BDF-870DB1BA3961}"/>
            </a:ext>
          </a:extLst>
        </xdr:cNvPr>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72EFAE04-4550-4DB9-B41C-59C2309A5783}"/>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26592</xdr:rowOff>
    </xdr:from>
    <xdr:to>
      <xdr:col>50</xdr:col>
      <xdr:colOff>114300</xdr:colOff>
      <xdr:row>59</xdr:row>
      <xdr:rowOff>31017</xdr:rowOff>
    </xdr:to>
    <xdr:cxnSp macro="">
      <xdr:nvCxnSpPr>
        <xdr:cNvPr id="357" name="直線コネクタ 356">
          <a:extLst>
            <a:ext uri="{FF2B5EF4-FFF2-40B4-BE49-F238E27FC236}">
              <a16:creationId xmlns:a16="http://schemas.microsoft.com/office/drawing/2014/main" id="{47C4C636-ADC0-4CDD-A057-CA5ED3F4E12D}"/>
            </a:ext>
          </a:extLst>
        </xdr:cNvPr>
        <xdr:cNvCxnSpPr/>
      </xdr:nvCxnSpPr>
      <xdr:spPr>
        <a:xfrm>
          <a:off x="8750300" y="10142142"/>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7A39E74E-503A-4B8C-B9DC-F04CFCD696AE}"/>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a:extLst>
            <a:ext uri="{FF2B5EF4-FFF2-40B4-BE49-F238E27FC236}">
              <a16:creationId xmlns:a16="http://schemas.microsoft.com/office/drawing/2014/main" id="{E994636D-22DD-42E6-A599-A98972E9DB5E}"/>
            </a:ext>
          </a:extLst>
        </xdr:cNvPr>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14117</xdr:rowOff>
    </xdr:from>
    <xdr:to>
      <xdr:col>45</xdr:col>
      <xdr:colOff>177800</xdr:colOff>
      <xdr:row>59</xdr:row>
      <xdr:rowOff>26592</xdr:rowOff>
    </xdr:to>
    <xdr:cxnSp macro="">
      <xdr:nvCxnSpPr>
        <xdr:cNvPr id="360" name="直線コネクタ 359">
          <a:extLst>
            <a:ext uri="{FF2B5EF4-FFF2-40B4-BE49-F238E27FC236}">
              <a16:creationId xmlns:a16="http://schemas.microsoft.com/office/drawing/2014/main" id="{1EAB3B32-C633-4369-A86B-40795D6D8297}"/>
            </a:ext>
          </a:extLst>
        </xdr:cNvPr>
        <xdr:cNvCxnSpPr/>
      </xdr:nvCxnSpPr>
      <xdr:spPr>
        <a:xfrm>
          <a:off x="7861300" y="10129667"/>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EF2D59DF-33DC-4A61-B7AB-1AFBE5AA3EA7}"/>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a:extLst>
            <a:ext uri="{FF2B5EF4-FFF2-40B4-BE49-F238E27FC236}">
              <a16:creationId xmlns:a16="http://schemas.microsoft.com/office/drawing/2014/main" id="{7677C1CA-8BA7-4E24-B62B-8FAA0F51CB51}"/>
            </a:ext>
          </a:extLst>
        </xdr:cNvPr>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14117</xdr:rowOff>
    </xdr:from>
    <xdr:to>
      <xdr:col>41</xdr:col>
      <xdr:colOff>50800</xdr:colOff>
      <xdr:row>59</xdr:row>
      <xdr:rowOff>28584</xdr:rowOff>
    </xdr:to>
    <xdr:cxnSp macro="">
      <xdr:nvCxnSpPr>
        <xdr:cNvPr id="363" name="直線コネクタ 362">
          <a:extLst>
            <a:ext uri="{FF2B5EF4-FFF2-40B4-BE49-F238E27FC236}">
              <a16:creationId xmlns:a16="http://schemas.microsoft.com/office/drawing/2014/main" id="{B85F8E68-AA27-40CE-B7AE-E2F13E66A850}"/>
            </a:ext>
          </a:extLst>
        </xdr:cNvPr>
        <xdr:cNvCxnSpPr/>
      </xdr:nvCxnSpPr>
      <xdr:spPr>
        <a:xfrm flipV="1">
          <a:off x="6972300" y="10129667"/>
          <a:ext cx="8890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4F734140-9993-400D-9AF1-38134BE26726}"/>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a:extLst>
            <a:ext uri="{FF2B5EF4-FFF2-40B4-BE49-F238E27FC236}">
              <a16:creationId xmlns:a16="http://schemas.microsoft.com/office/drawing/2014/main" id="{1A900989-7627-4FC0-8964-6B65274D881B}"/>
            </a:ext>
          </a:extLst>
        </xdr:cNvPr>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EA1B48F5-FD5E-4077-B5A9-8F04AD80C856}"/>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a:extLst>
            <a:ext uri="{FF2B5EF4-FFF2-40B4-BE49-F238E27FC236}">
              <a16:creationId xmlns:a16="http://schemas.microsoft.com/office/drawing/2014/main" id="{8A666DA9-95DC-4F52-95E3-41F4BF918FAE}"/>
            </a:ext>
          </a:extLst>
        </xdr:cNvPr>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B819554C-E218-4FF2-89D3-F9DC99674CAB}"/>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7529176A-853B-4805-9434-B7F1F271F6AC}"/>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26E3CE4A-244A-422A-969C-6EFE0754026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2CA4B3D5-5347-4DDF-A10F-6A384B3C0EF8}"/>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933123FE-4206-4B22-BB03-26F8012EB0F4}"/>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150034</xdr:rowOff>
    </xdr:from>
    <xdr:to>
      <xdr:col>55</xdr:col>
      <xdr:colOff>50800</xdr:colOff>
      <xdr:row>59</xdr:row>
      <xdr:rowOff>80184</xdr:rowOff>
    </xdr:to>
    <xdr:sp macro="" textlink="">
      <xdr:nvSpPr>
        <xdr:cNvPr id="373" name="楕円 372">
          <a:extLst>
            <a:ext uri="{FF2B5EF4-FFF2-40B4-BE49-F238E27FC236}">
              <a16:creationId xmlns:a16="http://schemas.microsoft.com/office/drawing/2014/main" id="{883294F0-5D98-4B99-B6E8-8ABBC001B9ED}"/>
            </a:ext>
          </a:extLst>
        </xdr:cNvPr>
        <xdr:cNvSpPr/>
      </xdr:nvSpPr>
      <xdr:spPr>
        <a:xfrm>
          <a:off x="10426700" y="100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64961</xdr:rowOff>
    </xdr:from>
    <xdr:ext cx="469744" cy="259045"/>
    <xdr:sp macro="" textlink="">
      <xdr:nvSpPr>
        <xdr:cNvPr id="374" name="農林水産業費該当値テキスト">
          <a:extLst>
            <a:ext uri="{FF2B5EF4-FFF2-40B4-BE49-F238E27FC236}">
              <a16:creationId xmlns:a16="http://schemas.microsoft.com/office/drawing/2014/main" id="{C5517449-B49F-4A2A-844E-849B539645AB}"/>
            </a:ext>
          </a:extLst>
        </xdr:cNvPr>
        <xdr:cNvSpPr txBox="1"/>
      </xdr:nvSpPr>
      <xdr:spPr>
        <a:xfrm>
          <a:off x="10528300" y="1000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151667</xdr:rowOff>
    </xdr:from>
    <xdr:to>
      <xdr:col>50</xdr:col>
      <xdr:colOff>165100</xdr:colOff>
      <xdr:row>59</xdr:row>
      <xdr:rowOff>81817</xdr:rowOff>
    </xdr:to>
    <xdr:sp macro="" textlink="">
      <xdr:nvSpPr>
        <xdr:cNvPr id="375" name="楕円 374">
          <a:extLst>
            <a:ext uri="{FF2B5EF4-FFF2-40B4-BE49-F238E27FC236}">
              <a16:creationId xmlns:a16="http://schemas.microsoft.com/office/drawing/2014/main" id="{1E238EFF-551B-4F28-8F63-C0A83151F68E}"/>
            </a:ext>
          </a:extLst>
        </xdr:cNvPr>
        <xdr:cNvSpPr/>
      </xdr:nvSpPr>
      <xdr:spPr>
        <a:xfrm>
          <a:off x="9588500" y="1009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72944</xdr:rowOff>
    </xdr:from>
    <xdr:ext cx="469744" cy="259045"/>
    <xdr:sp macro="" textlink="">
      <xdr:nvSpPr>
        <xdr:cNvPr id="376" name="テキスト ボックス 375">
          <a:extLst>
            <a:ext uri="{FF2B5EF4-FFF2-40B4-BE49-F238E27FC236}">
              <a16:creationId xmlns:a16="http://schemas.microsoft.com/office/drawing/2014/main" id="{F6074D8E-6781-4278-8A8C-FA1CCB35C636}"/>
            </a:ext>
          </a:extLst>
        </xdr:cNvPr>
        <xdr:cNvSpPr txBox="1"/>
      </xdr:nvSpPr>
      <xdr:spPr>
        <a:xfrm>
          <a:off x="9404428" y="1018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147242</xdr:rowOff>
    </xdr:from>
    <xdr:to>
      <xdr:col>46</xdr:col>
      <xdr:colOff>38100</xdr:colOff>
      <xdr:row>59</xdr:row>
      <xdr:rowOff>77392</xdr:rowOff>
    </xdr:to>
    <xdr:sp macro="" textlink="">
      <xdr:nvSpPr>
        <xdr:cNvPr id="377" name="楕円 376">
          <a:extLst>
            <a:ext uri="{FF2B5EF4-FFF2-40B4-BE49-F238E27FC236}">
              <a16:creationId xmlns:a16="http://schemas.microsoft.com/office/drawing/2014/main" id="{2F1A8B64-86F6-4FE7-B459-9C8FFE75C4B5}"/>
            </a:ext>
          </a:extLst>
        </xdr:cNvPr>
        <xdr:cNvSpPr/>
      </xdr:nvSpPr>
      <xdr:spPr>
        <a:xfrm>
          <a:off x="8699500" y="100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68519</xdr:rowOff>
    </xdr:from>
    <xdr:ext cx="469744" cy="259045"/>
    <xdr:sp macro="" textlink="">
      <xdr:nvSpPr>
        <xdr:cNvPr id="378" name="テキスト ボックス 377">
          <a:extLst>
            <a:ext uri="{FF2B5EF4-FFF2-40B4-BE49-F238E27FC236}">
              <a16:creationId xmlns:a16="http://schemas.microsoft.com/office/drawing/2014/main" id="{02DE44F0-EC2F-4B83-AD6B-D59F7075DC24}"/>
            </a:ext>
          </a:extLst>
        </xdr:cNvPr>
        <xdr:cNvSpPr txBox="1"/>
      </xdr:nvSpPr>
      <xdr:spPr>
        <a:xfrm>
          <a:off x="8515428" y="1018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134767</xdr:rowOff>
    </xdr:from>
    <xdr:to>
      <xdr:col>41</xdr:col>
      <xdr:colOff>101600</xdr:colOff>
      <xdr:row>59</xdr:row>
      <xdr:rowOff>64917</xdr:rowOff>
    </xdr:to>
    <xdr:sp macro="" textlink="">
      <xdr:nvSpPr>
        <xdr:cNvPr id="379" name="楕円 378">
          <a:extLst>
            <a:ext uri="{FF2B5EF4-FFF2-40B4-BE49-F238E27FC236}">
              <a16:creationId xmlns:a16="http://schemas.microsoft.com/office/drawing/2014/main" id="{C4250317-1344-4C28-9E1A-1C8227ECBECF}"/>
            </a:ext>
          </a:extLst>
        </xdr:cNvPr>
        <xdr:cNvSpPr/>
      </xdr:nvSpPr>
      <xdr:spPr>
        <a:xfrm>
          <a:off x="7810500" y="100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56044</xdr:rowOff>
    </xdr:from>
    <xdr:ext cx="469744" cy="259045"/>
    <xdr:sp macro="" textlink="">
      <xdr:nvSpPr>
        <xdr:cNvPr id="380" name="テキスト ボックス 379">
          <a:extLst>
            <a:ext uri="{FF2B5EF4-FFF2-40B4-BE49-F238E27FC236}">
              <a16:creationId xmlns:a16="http://schemas.microsoft.com/office/drawing/2014/main" id="{E7D4690C-DF6A-4A6D-AFC7-5251A2750266}"/>
            </a:ext>
          </a:extLst>
        </xdr:cNvPr>
        <xdr:cNvSpPr txBox="1"/>
      </xdr:nvSpPr>
      <xdr:spPr>
        <a:xfrm>
          <a:off x="7626428" y="1017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149234</xdr:rowOff>
    </xdr:from>
    <xdr:to>
      <xdr:col>36</xdr:col>
      <xdr:colOff>165100</xdr:colOff>
      <xdr:row>59</xdr:row>
      <xdr:rowOff>79384</xdr:rowOff>
    </xdr:to>
    <xdr:sp macro="" textlink="">
      <xdr:nvSpPr>
        <xdr:cNvPr id="381" name="楕円 380">
          <a:extLst>
            <a:ext uri="{FF2B5EF4-FFF2-40B4-BE49-F238E27FC236}">
              <a16:creationId xmlns:a16="http://schemas.microsoft.com/office/drawing/2014/main" id="{76EDA05B-6B7B-4EAF-A94A-6CD38E092C28}"/>
            </a:ext>
          </a:extLst>
        </xdr:cNvPr>
        <xdr:cNvSpPr/>
      </xdr:nvSpPr>
      <xdr:spPr>
        <a:xfrm>
          <a:off x="6921500" y="100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70511</xdr:rowOff>
    </xdr:from>
    <xdr:ext cx="469744" cy="259045"/>
    <xdr:sp macro="" textlink="">
      <xdr:nvSpPr>
        <xdr:cNvPr id="382" name="テキスト ボックス 381">
          <a:extLst>
            <a:ext uri="{FF2B5EF4-FFF2-40B4-BE49-F238E27FC236}">
              <a16:creationId xmlns:a16="http://schemas.microsoft.com/office/drawing/2014/main" id="{6C827747-0BF6-440B-8353-434BA99C8797}"/>
            </a:ext>
          </a:extLst>
        </xdr:cNvPr>
        <xdr:cNvSpPr txBox="1"/>
      </xdr:nvSpPr>
      <xdr:spPr>
        <a:xfrm>
          <a:off x="6737428" y="1018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6E085861-A11B-41C8-8903-6E94FFBADF0C}"/>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299A5E4E-5C83-4FDF-A734-A210651344B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7989420B-5507-4EF5-ACF7-15F37D4E38C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DDC22450-D316-4810-B8EC-FD7B3780AF49}"/>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E4B3A05D-C954-446A-A178-759806B6C26F}"/>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2E2379B6-3722-4F8A-8408-866089A15E65}"/>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79E3FB8E-D067-4520-8E3D-0DBBDC5B0998}"/>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CC929595-7D5B-4A42-9E97-3CC26AEBB8A9}"/>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C1394A3D-F5EE-418B-A958-3264F606F1D3}"/>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567AB445-AB31-4C43-BB0C-F3AF16DDD939}"/>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9E8313E9-02D7-4FCC-83F5-DE38E2F96331}"/>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9429E14A-6DF2-465A-8834-9ECB22A9E61B}"/>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9BA23236-630C-4BAA-91A1-CDC07AB944C6}"/>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5BFAF8A8-DA2B-4CE7-A3E4-7553C8C37F9C}"/>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EB2CE1D0-5B8A-4328-98D8-D5DA1F1A0ECD}"/>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58F6A95-C4A8-4496-8138-EE115C4ADEBF}"/>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8BC22384-5E9B-4BE0-8DCD-1F885DD98D54}"/>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1A0C064A-D167-4E31-976F-E627792FC6DA}"/>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2DDFAF50-1B70-4958-94FD-66348378EBDD}"/>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5320A38E-41AF-43DC-97C5-A4A027EF1DB2}"/>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23A38CA5-0BDB-4FC6-8BC5-E0672B827051}"/>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E1906599-1A6A-49F0-B125-95B1B48F2C61}"/>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3D9C30B5-B432-42C2-97A4-3B1A6007D42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219A134B-C79E-4143-B24F-6BFFE97D8745}"/>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4F612BAA-CB38-4816-B366-3294862EEBB5}"/>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51F87632-6E3B-4773-8D18-3D2E843FDDE2}"/>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FF589B9-7AA7-4431-B6F0-A5F66EBE6FD1}"/>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AA09E2F7-E9A3-4393-9AD3-9DD5DB0E3A3B}"/>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21323</xdr:rowOff>
    </xdr:from>
    <xdr:to>
      <xdr:col>55</xdr:col>
      <xdr:colOff>0</xdr:colOff>
      <xdr:row>79</xdr:row>
      <xdr:rowOff>22834</xdr:rowOff>
    </xdr:to>
    <xdr:cxnSp macro="">
      <xdr:nvCxnSpPr>
        <xdr:cNvPr id="411" name="直線コネクタ 410">
          <a:extLst>
            <a:ext uri="{FF2B5EF4-FFF2-40B4-BE49-F238E27FC236}">
              <a16:creationId xmlns:a16="http://schemas.microsoft.com/office/drawing/2014/main" id="{F08EC348-8DA9-4DFF-BE4A-A08193001B68}"/>
            </a:ext>
          </a:extLst>
        </xdr:cNvPr>
        <xdr:cNvCxnSpPr/>
      </xdr:nvCxnSpPr>
      <xdr:spPr>
        <a:xfrm>
          <a:off x="9639300" y="13565873"/>
          <a:ext cx="8382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a:extLst>
            <a:ext uri="{FF2B5EF4-FFF2-40B4-BE49-F238E27FC236}">
              <a16:creationId xmlns:a16="http://schemas.microsoft.com/office/drawing/2014/main" id="{DCC7E646-5CBE-4EE1-9E15-FA720E07A5BF}"/>
            </a:ext>
          </a:extLst>
        </xdr:cNvPr>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BA90FC9B-9AEB-418D-BC67-DC4EE136FB57}"/>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21323</xdr:rowOff>
    </xdr:from>
    <xdr:to>
      <xdr:col>50</xdr:col>
      <xdr:colOff>114300</xdr:colOff>
      <xdr:row>79</xdr:row>
      <xdr:rowOff>21844</xdr:rowOff>
    </xdr:to>
    <xdr:cxnSp macro="">
      <xdr:nvCxnSpPr>
        <xdr:cNvPr id="414" name="直線コネクタ 413">
          <a:extLst>
            <a:ext uri="{FF2B5EF4-FFF2-40B4-BE49-F238E27FC236}">
              <a16:creationId xmlns:a16="http://schemas.microsoft.com/office/drawing/2014/main" id="{9B45455F-73D9-416B-AE99-0996D50FAC60}"/>
            </a:ext>
          </a:extLst>
        </xdr:cNvPr>
        <xdr:cNvCxnSpPr/>
      </xdr:nvCxnSpPr>
      <xdr:spPr>
        <a:xfrm flipV="1">
          <a:off x="8750300" y="13565873"/>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F591E594-5FB4-4A2F-BB72-751A1E55AB71}"/>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a:extLst>
            <a:ext uri="{FF2B5EF4-FFF2-40B4-BE49-F238E27FC236}">
              <a16:creationId xmlns:a16="http://schemas.microsoft.com/office/drawing/2014/main" id="{11A43106-3020-4446-9F9D-2B5C393E35DF}"/>
            </a:ext>
          </a:extLst>
        </xdr:cNvPr>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10058</xdr:rowOff>
    </xdr:from>
    <xdr:to>
      <xdr:col>45</xdr:col>
      <xdr:colOff>177800</xdr:colOff>
      <xdr:row>79</xdr:row>
      <xdr:rowOff>21844</xdr:rowOff>
    </xdr:to>
    <xdr:cxnSp macro="">
      <xdr:nvCxnSpPr>
        <xdr:cNvPr id="417" name="直線コネクタ 416">
          <a:extLst>
            <a:ext uri="{FF2B5EF4-FFF2-40B4-BE49-F238E27FC236}">
              <a16:creationId xmlns:a16="http://schemas.microsoft.com/office/drawing/2014/main" id="{585EA8E9-1041-4887-8E32-D854BAEA2D31}"/>
            </a:ext>
          </a:extLst>
        </xdr:cNvPr>
        <xdr:cNvCxnSpPr/>
      </xdr:nvCxnSpPr>
      <xdr:spPr>
        <a:xfrm>
          <a:off x="7861300" y="13554608"/>
          <a:ext cx="889000" cy="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3DD84D03-9E21-4184-A043-80A6BB0F8FDA}"/>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a:extLst>
            <a:ext uri="{FF2B5EF4-FFF2-40B4-BE49-F238E27FC236}">
              <a16:creationId xmlns:a16="http://schemas.microsoft.com/office/drawing/2014/main" id="{1DCBE983-2FC5-416C-81EA-C8FED11CE135}"/>
            </a:ext>
          </a:extLst>
        </xdr:cNvPr>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10058</xdr:rowOff>
    </xdr:from>
    <xdr:to>
      <xdr:col>41</xdr:col>
      <xdr:colOff>50800</xdr:colOff>
      <xdr:row>79</xdr:row>
      <xdr:rowOff>27927</xdr:rowOff>
    </xdr:to>
    <xdr:cxnSp macro="">
      <xdr:nvCxnSpPr>
        <xdr:cNvPr id="420" name="直線コネクタ 419">
          <a:extLst>
            <a:ext uri="{FF2B5EF4-FFF2-40B4-BE49-F238E27FC236}">
              <a16:creationId xmlns:a16="http://schemas.microsoft.com/office/drawing/2014/main" id="{2D11AF7A-CBF9-4939-947C-674FF6F5F6E4}"/>
            </a:ext>
          </a:extLst>
        </xdr:cNvPr>
        <xdr:cNvCxnSpPr/>
      </xdr:nvCxnSpPr>
      <xdr:spPr>
        <a:xfrm flipV="1">
          <a:off x="6972300" y="13554608"/>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E02D468C-488A-42B4-8AFD-CF61BF2FF515}"/>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a:extLst>
            <a:ext uri="{FF2B5EF4-FFF2-40B4-BE49-F238E27FC236}">
              <a16:creationId xmlns:a16="http://schemas.microsoft.com/office/drawing/2014/main" id="{D55A7F42-3CA6-4855-8ACD-39325CA6BE5D}"/>
            </a:ext>
          </a:extLst>
        </xdr:cNvPr>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EF5E54F7-707F-4AB4-B937-BE4C3C27ABF2}"/>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a:extLst>
            <a:ext uri="{FF2B5EF4-FFF2-40B4-BE49-F238E27FC236}">
              <a16:creationId xmlns:a16="http://schemas.microsoft.com/office/drawing/2014/main" id="{F8323077-43A5-4A61-86E2-B6B0A558D827}"/>
            </a:ext>
          </a:extLst>
        </xdr:cNvPr>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A09C0D99-C7E6-41DF-AB29-F2DDB105B918}"/>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86F823D1-14A3-4652-AC2A-D92DD36E1C8B}"/>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4BF3975E-8C5D-488E-A09B-B0B054DB907D}"/>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EF83EEE5-07E7-4BFB-A09E-F251A2C43092}"/>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592FC066-19CF-4EBA-AD40-51BF0EC5A429}"/>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143484</xdr:rowOff>
    </xdr:from>
    <xdr:to>
      <xdr:col>55</xdr:col>
      <xdr:colOff>50800</xdr:colOff>
      <xdr:row>79</xdr:row>
      <xdr:rowOff>73634</xdr:rowOff>
    </xdr:to>
    <xdr:sp macro="" textlink="">
      <xdr:nvSpPr>
        <xdr:cNvPr id="430" name="楕円 429">
          <a:extLst>
            <a:ext uri="{FF2B5EF4-FFF2-40B4-BE49-F238E27FC236}">
              <a16:creationId xmlns:a16="http://schemas.microsoft.com/office/drawing/2014/main" id="{8ED772FF-B47E-4339-997B-36F05F1AF4A5}"/>
            </a:ext>
          </a:extLst>
        </xdr:cNvPr>
        <xdr:cNvSpPr/>
      </xdr:nvSpPr>
      <xdr:spPr>
        <a:xfrm>
          <a:off x="10426700" y="135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58411</xdr:rowOff>
    </xdr:from>
    <xdr:ext cx="469744" cy="259045"/>
    <xdr:sp macro="" textlink="">
      <xdr:nvSpPr>
        <xdr:cNvPr id="431" name="商工費該当値テキスト">
          <a:extLst>
            <a:ext uri="{FF2B5EF4-FFF2-40B4-BE49-F238E27FC236}">
              <a16:creationId xmlns:a16="http://schemas.microsoft.com/office/drawing/2014/main" id="{09D4D63F-CC98-4724-805A-CFF07A701A34}"/>
            </a:ext>
          </a:extLst>
        </xdr:cNvPr>
        <xdr:cNvSpPr txBox="1"/>
      </xdr:nvSpPr>
      <xdr:spPr>
        <a:xfrm>
          <a:off x="10528300" y="1343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141973</xdr:rowOff>
    </xdr:from>
    <xdr:to>
      <xdr:col>50</xdr:col>
      <xdr:colOff>165100</xdr:colOff>
      <xdr:row>79</xdr:row>
      <xdr:rowOff>72123</xdr:rowOff>
    </xdr:to>
    <xdr:sp macro="" textlink="">
      <xdr:nvSpPr>
        <xdr:cNvPr id="432" name="楕円 431">
          <a:extLst>
            <a:ext uri="{FF2B5EF4-FFF2-40B4-BE49-F238E27FC236}">
              <a16:creationId xmlns:a16="http://schemas.microsoft.com/office/drawing/2014/main" id="{F3D93221-4860-4229-8258-D5A4F057223F}"/>
            </a:ext>
          </a:extLst>
        </xdr:cNvPr>
        <xdr:cNvSpPr/>
      </xdr:nvSpPr>
      <xdr:spPr>
        <a:xfrm>
          <a:off x="9588500" y="135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63250</xdr:rowOff>
    </xdr:from>
    <xdr:ext cx="469744" cy="259045"/>
    <xdr:sp macro="" textlink="">
      <xdr:nvSpPr>
        <xdr:cNvPr id="433" name="テキスト ボックス 432">
          <a:extLst>
            <a:ext uri="{FF2B5EF4-FFF2-40B4-BE49-F238E27FC236}">
              <a16:creationId xmlns:a16="http://schemas.microsoft.com/office/drawing/2014/main" id="{7A609F68-BEF3-4180-8A9F-8E262030DF35}"/>
            </a:ext>
          </a:extLst>
        </xdr:cNvPr>
        <xdr:cNvSpPr txBox="1"/>
      </xdr:nvSpPr>
      <xdr:spPr>
        <a:xfrm>
          <a:off x="9404428" y="1360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142494</xdr:rowOff>
    </xdr:from>
    <xdr:to>
      <xdr:col>46</xdr:col>
      <xdr:colOff>38100</xdr:colOff>
      <xdr:row>79</xdr:row>
      <xdr:rowOff>72644</xdr:rowOff>
    </xdr:to>
    <xdr:sp macro="" textlink="">
      <xdr:nvSpPr>
        <xdr:cNvPr id="434" name="楕円 433">
          <a:extLst>
            <a:ext uri="{FF2B5EF4-FFF2-40B4-BE49-F238E27FC236}">
              <a16:creationId xmlns:a16="http://schemas.microsoft.com/office/drawing/2014/main" id="{53A1E2C8-2EF5-4D4B-957B-4F9A650AFC87}"/>
            </a:ext>
          </a:extLst>
        </xdr:cNvPr>
        <xdr:cNvSpPr/>
      </xdr:nvSpPr>
      <xdr:spPr>
        <a:xfrm>
          <a:off x="8699500" y="135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63771</xdr:rowOff>
    </xdr:from>
    <xdr:ext cx="469744" cy="259045"/>
    <xdr:sp macro="" textlink="">
      <xdr:nvSpPr>
        <xdr:cNvPr id="435" name="テキスト ボックス 434">
          <a:extLst>
            <a:ext uri="{FF2B5EF4-FFF2-40B4-BE49-F238E27FC236}">
              <a16:creationId xmlns:a16="http://schemas.microsoft.com/office/drawing/2014/main" id="{ECF8A240-87A2-49EC-A6B1-504B8A9D8178}"/>
            </a:ext>
          </a:extLst>
        </xdr:cNvPr>
        <xdr:cNvSpPr txBox="1"/>
      </xdr:nvSpPr>
      <xdr:spPr>
        <a:xfrm>
          <a:off x="8515428" y="1360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130708</xdr:rowOff>
    </xdr:from>
    <xdr:to>
      <xdr:col>41</xdr:col>
      <xdr:colOff>101600</xdr:colOff>
      <xdr:row>79</xdr:row>
      <xdr:rowOff>60858</xdr:rowOff>
    </xdr:to>
    <xdr:sp macro="" textlink="">
      <xdr:nvSpPr>
        <xdr:cNvPr id="436" name="楕円 435">
          <a:extLst>
            <a:ext uri="{FF2B5EF4-FFF2-40B4-BE49-F238E27FC236}">
              <a16:creationId xmlns:a16="http://schemas.microsoft.com/office/drawing/2014/main" id="{28255A77-3788-4556-9669-4C3D73B5CE1F}"/>
            </a:ext>
          </a:extLst>
        </xdr:cNvPr>
        <xdr:cNvSpPr/>
      </xdr:nvSpPr>
      <xdr:spPr>
        <a:xfrm>
          <a:off x="7810500" y="135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51985</xdr:rowOff>
    </xdr:from>
    <xdr:ext cx="469744" cy="259045"/>
    <xdr:sp macro="" textlink="">
      <xdr:nvSpPr>
        <xdr:cNvPr id="437" name="テキスト ボックス 436">
          <a:extLst>
            <a:ext uri="{FF2B5EF4-FFF2-40B4-BE49-F238E27FC236}">
              <a16:creationId xmlns:a16="http://schemas.microsoft.com/office/drawing/2014/main" id="{18A313FE-EA4D-4C15-B638-04D8279D9C1E}"/>
            </a:ext>
          </a:extLst>
        </xdr:cNvPr>
        <xdr:cNvSpPr txBox="1"/>
      </xdr:nvSpPr>
      <xdr:spPr>
        <a:xfrm>
          <a:off x="7626428" y="1359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148577</xdr:rowOff>
    </xdr:from>
    <xdr:to>
      <xdr:col>36</xdr:col>
      <xdr:colOff>165100</xdr:colOff>
      <xdr:row>79</xdr:row>
      <xdr:rowOff>78727</xdr:rowOff>
    </xdr:to>
    <xdr:sp macro="" textlink="">
      <xdr:nvSpPr>
        <xdr:cNvPr id="438" name="楕円 437">
          <a:extLst>
            <a:ext uri="{FF2B5EF4-FFF2-40B4-BE49-F238E27FC236}">
              <a16:creationId xmlns:a16="http://schemas.microsoft.com/office/drawing/2014/main" id="{BEDD494C-88C3-4ED0-A73A-25C4D8EFD284}"/>
            </a:ext>
          </a:extLst>
        </xdr:cNvPr>
        <xdr:cNvSpPr/>
      </xdr:nvSpPr>
      <xdr:spPr>
        <a:xfrm>
          <a:off x="6921500" y="1352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69854</xdr:rowOff>
    </xdr:from>
    <xdr:ext cx="469744" cy="259045"/>
    <xdr:sp macro="" textlink="">
      <xdr:nvSpPr>
        <xdr:cNvPr id="439" name="テキスト ボックス 438">
          <a:extLst>
            <a:ext uri="{FF2B5EF4-FFF2-40B4-BE49-F238E27FC236}">
              <a16:creationId xmlns:a16="http://schemas.microsoft.com/office/drawing/2014/main" id="{A66E4A42-F225-4213-88F8-E6BDE2B9B42A}"/>
            </a:ext>
          </a:extLst>
        </xdr:cNvPr>
        <xdr:cNvSpPr txBox="1"/>
      </xdr:nvSpPr>
      <xdr:spPr>
        <a:xfrm>
          <a:off x="6737428" y="1361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8258DB58-514F-4C8B-B0F2-947FAD02C7C8}"/>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364367EA-F8DC-4CF6-8429-03783FBC5195}"/>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EC92EAA1-5F57-405E-BAB9-8DBD11C36538}"/>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BFC4661-7511-44B5-A9B5-20F5A21A241A}"/>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88CBAD00-D175-40DE-A369-74C09E8CB5C8}"/>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EB91844A-B27F-4FFA-A14A-76F866ED94B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40700E0-B303-4927-A654-8F709F20C811}"/>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10720BEB-9812-4572-A516-FB9E9E4F4DA2}"/>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22B1E788-7B1A-41C5-9BD9-28493828956A}"/>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E237B2EA-B74B-4251-8592-D6384FA0BEA2}"/>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ADD7624A-64A7-4F0B-94B1-6542D364D7A9}"/>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840ACBB5-A43D-4495-846E-DAF503AE67C6}"/>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6D06300-53D7-4245-8B8C-7A9757C45BA8}"/>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9E399525-56AE-4C0E-8C4E-532572F95A72}"/>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F86972FA-8FE8-4228-B03B-EB97FE46B685}"/>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46768EBA-98BD-4218-8506-9E4934363682}"/>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9E78C4C6-EEE7-4D75-B815-E883ADE8FD3E}"/>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9DCF0D16-8D07-479C-A2B6-2C5A9874B232}"/>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315D55B-6AD4-4DAE-8255-B5B5C609D234}"/>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6AA228A3-8175-46FA-843B-F51F5061851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6E63F3D2-EED6-47C0-AEAD-D718E5336066}"/>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3E2E9DEF-81F3-4A3D-AE0A-F2EE63910984}"/>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A5F6A101-858E-4045-B89F-89E8D57A9081}"/>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D7730035-1A2D-423C-8F9B-5272A94DBFF7}"/>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5E283615-FFAE-4358-92B2-63A5370C17D9}"/>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553735C8-7C3D-4B3D-A25D-0D79B07EE3A3}"/>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4E60C1F7-EA97-443C-954A-628B8D084EB1}"/>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76F5A969-7BB8-4871-98AE-B155258ABA3B}"/>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6E44DD7D-F5FB-4201-9E84-733FB1713972}"/>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E6F5CEF5-0AE4-4ED0-829B-A614DE1D8E58}"/>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50753</xdr:rowOff>
    </xdr:from>
    <xdr:to>
      <xdr:col>55</xdr:col>
      <xdr:colOff>0</xdr:colOff>
      <xdr:row>96</xdr:row>
      <xdr:rowOff>160612</xdr:rowOff>
    </xdr:to>
    <xdr:cxnSp macro="">
      <xdr:nvCxnSpPr>
        <xdr:cNvPr id="470" name="直線コネクタ 469">
          <a:extLst>
            <a:ext uri="{FF2B5EF4-FFF2-40B4-BE49-F238E27FC236}">
              <a16:creationId xmlns:a16="http://schemas.microsoft.com/office/drawing/2014/main" id="{4E2A9DCA-4CAC-4F2D-8909-5FE63B55B815}"/>
            </a:ext>
          </a:extLst>
        </xdr:cNvPr>
        <xdr:cNvCxnSpPr/>
      </xdr:nvCxnSpPr>
      <xdr:spPr>
        <a:xfrm>
          <a:off x="9639300" y="16509953"/>
          <a:ext cx="838200" cy="10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a:extLst>
            <a:ext uri="{FF2B5EF4-FFF2-40B4-BE49-F238E27FC236}">
              <a16:creationId xmlns:a16="http://schemas.microsoft.com/office/drawing/2014/main" id="{A95D0E68-8F7F-469C-8652-7B1AE0425391}"/>
            </a:ext>
          </a:extLst>
        </xdr:cNvPr>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F08CCD01-F8FF-4EC9-9C30-D154016338D2}"/>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50753</xdr:rowOff>
    </xdr:from>
    <xdr:to>
      <xdr:col>50</xdr:col>
      <xdr:colOff>114300</xdr:colOff>
      <xdr:row>96</xdr:row>
      <xdr:rowOff>107826</xdr:rowOff>
    </xdr:to>
    <xdr:cxnSp macro="">
      <xdr:nvCxnSpPr>
        <xdr:cNvPr id="473" name="直線コネクタ 472">
          <a:extLst>
            <a:ext uri="{FF2B5EF4-FFF2-40B4-BE49-F238E27FC236}">
              <a16:creationId xmlns:a16="http://schemas.microsoft.com/office/drawing/2014/main" id="{16F722C3-961A-4CE9-A053-8811C7F08A70}"/>
            </a:ext>
          </a:extLst>
        </xdr:cNvPr>
        <xdr:cNvCxnSpPr/>
      </xdr:nvCxnSpPr>
      <xdr:spPr>
        <a:xfrm flipV="1">
          <a:off x="8750300" y="16509953"/>
          <a:ext cx="889000" cy="5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25E92FDF-B02F-4E51-BC9D-A7677FB20C0E}"/>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a:extLst>
            <a:ext uri="{FF2B5EF4-FFF2-40B4-BE49-F238E27FC236}">
              <a16:creationId xmlns:a16="http://schemas.microsoft.com/office/drawing/2014/main" id="{29FFB1DD-8D23-454B-A276-38058E2045A8}"/>
            </a:ext>
          </a:extLst>
        </xdr:cNvPr>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85195</xdr:rowOff>
    </xdr:from>
    <xdr:to>
      <xdr:col>45</xdr:col>
      <xdr:colOff>177800</xdr:colOff>
      <xdr:row>96</xdr:row>
      <xdr:rowOff>107826</xdr:rowOff>
    </xdr:to>
    <xdr:cxnSp macro="">
      <xdr:nvCxnSpPr>
        <xdr:cNvPr id="476" name="直線コネクタ 475">
          <a:extLst>
            <a:ext uri="{FF2B5EF4-FFF2-40B4-BE49-F238E27FC236}">
              <a16:creationId xmlns:a16="http://schemas.microsoft.com/office/drawing/2014/main" id="{4C60B12B-2858-4DF2-8F5D-6F4582121EED}"/>
            </a:ext>
          </a:extLst>
        </xdr:cNvPr>
        <xdr:cNvCxnSpPr/>
      </xdr:nvCxnSpPr>
      <xdr:spPr>
        <a:xfrm>
          <a:off x="7861300" y="16544395"/>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B4C4A221-251D-4E95-B261-5353A47F4F17}"/>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a:extLst>
            <a:ext uri="{FF2B5EF4-FFF2-40B4-BE49-F238E27FC236}">
              <a16:creationId xmlns:a16="http://schemas.microsoft.com/office/drawing/2014/main" id="{34A9F976-B1BC-4D72-97C4-710ABA6FD946}"/>
            </a:ext>
          </a:extLst>
        </xdr:cNvPr>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85195</xdr:rowOff>
    </xdr:from>
    <xdr:to>
      <xdr:col>41</xdr:col>
      <xdr:colOff>50800</xdr:colOff>
      <xdr:row>96</xdr:row>
      <xdr:rowOff>98639</xdr:rowOff>
    </xdr:to>
    <xdr:cxnSp macro="">
      <xdr:nvCxnSpPr>
        <xdr:cNvPr id="479" name="直線コネクタ 478">
          <a:extLst>
            <a:ext uri="{FF2B5EF4-FFF2-40B4-BE49-F238E27FC236}">
              <a16:creationId xmlns:a16="http://schemas.microsoft.com/office/drawing/2014/main" id="{900816C6-AD45-4F48-A3DA-B2A259233250}"/>
            </a:ext>
          </a:extLst>
        </xdr:cNvPr>
        <xdr:cNvCxnSpPr/>
      </xdr:nvCxnSpPr>
      <xdr:spPr>
        <a:xfrm flipV="1">
          <a:off x="6972300" y="16544395"/>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81499F2E-87BD-410D-A7FB-7C67CD316915}"/>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a:extLst>
            <a:ext uri="{FF2B5EF4-FFF2-40B4-BE49-F238E27FC236}">
              <a16:creationId xmlns:a16="http://schemas.microsoft.com/office/drawing/2014/main" id="{7259788B-28E9-4DD3-8775-C76BB25BDC96}"/>
            </a:ext>
          </a:extLst>
        </xdr:cNvPr>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7AD4863D-49AD-4BE1-89B1-CE473A1387F5}"/>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a:extLst>
            <a:ext uri="{FF2B5EF4-FFF2-40B4-BE49-F238E27FC236}">
              <a16:creationId xmlns:a16="http://schemas.microsoft.com/office/drawing/2014/main" id="{D580FFE6-871C-4C63-B1D7-06582BBF435E}"/>
            </a:ext>
          </a:extLst>
        </xdr:cNvPr>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BB4DA5AE-B1A6-442E-B96F-33428074AAD4}"/>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3A606FDA-7E47-48B3-9AE4-2755B179892B}"/>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2D472A5-A887-428F-A637-A673F59A8CB1}"/>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F4C25709-08AD-441E-A314-C665A9B2D567}"/>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B9D0F0ED-DF6B-4534-AD72-61E0737D1854}"/>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109812</xdr:rowOff>
    </xdr:from>
    <xdr:to>
      <xdr:col>55</xdr:col>
      <xdr:colOff>50800</xdr:colOff>
      <xdr:row>97</xdr:row>
      <xdr:rowOff>39962</xdr:rowOff>
    </xdr:to>
    <xdr:sp macro="" textlink="">
      <xdr:nvSpPr>
        <xdr:cNvPr id="489" name="楕円 488">
          <a:extLst>
            <a:ext uri="{FF2B5EF4-FFF2-40B4-BE49-F238E27FC236}">
              <a16:creationId xmlns:a16="http://schemas.microsoft.com/office/drawing/2014/main" id="{199E0A32-4361-4D37-B1C4-E54DCB177392}"/>
            </a:ext>
          </a:extLst>
        </xdr:cNvPr>
        <xdr:cNvSpPr/>
      </xdr:nvSpPr>
      <xdr:spPr>
        <a:xfrm>
          <a:off x="10426700" y="165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132689</xdr:rowOff>
    </xdr:from>
    <xdr:ext cx="534377" cy="259045"/>
    <xdr:sp macro="" textlink="">
      <xdr:nvSpPr>
        <xdr:cNvPr id="490" name="土木費該当値テキスト">
          <a:extLst>
            <a:ext uri="{FF2B5EF4-FFF2-40B4-BE49-F238E27FC236}">
              <a16:creationId xmlns:a16="http://schemas.microsoft.com/office/drawing/2014/main" id="{9FE75756-CEE1-4435-8EB1-C5C34F2E48E8}"/>
            </a:ext>
          </a:extLst>
        </xdr:cNvPr>
        <xdr:cNvSpPr txBox="1"/>
      </xdr:nvSpPr>
      <xdr:spPr>
        <a:xfrm>
          <a:off x="10528300" y="1642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171403</xdr:rowOff>
    </xdr:from>
    <xdr:to>
      <xdr:col>50</xdr:col>
      <xdr:colOff>165100</xdr:colOff>
      <xdr:row>96</xdr:row>
      <xdr:rowOff>101553</xdr:rowOff>
    </xdr:to>
    <xdr:sp macro="" textlink="">
      <xdr:nvSpPr>
        <xdr:cNvPr id="491" name="楕円 490">
          <a:extLst>
            <a:ext uri="{FF2B5EF4-FFF2-40B4-BE49-F238E27FC236}">
              <a16:creationId xmlns:a16="http://schemas.microsoft.com/office/drawing/2014/main" id="{B7BF9E3C-420B-42DC-A4A6-67853942764F}"/>
            </a:ext>
          </a:extLst>
        </xdr:cNvPr>
        <xdr:cNvSpPr/>
      </xdr:nvSpPr>
      <xdr:spPr>
        <a:xfrm>
          <a:off x="9588500" y="1645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118080</xdr:rowOff>
    </xdr:from>
    <xdr:ext cx="534377" cy="259045"/>
    <xdr:sp macro="" textlink="">
      <xdr:nvSpPr>
        <xdr:cNvPr id="492" name="テキスト ボックス 491">
          <a:extLst>
            <a:ext uri="{FF2B5EF4-FFF2-40B4-BE49-F238E27FC236}">
              <a16:creationId xmlns:a16="http://schemas.microsoft.com/office/drawing/2014/main" id="{FF68334C-5011-454F-A8A7-A819CF4AA00A}"/>
            </a:ext>
          </a:extLst>
        </xdr:cNvPr>
        <xdr:cNvSpPr txBox="1"/>
      </xdr:nvSpPr>
      <xdr:spPr>
        <a:xfrm>
          <a:off x="9372111" y="1623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57026</xdr:rowOff>
    </xdr:from>
    <xdr:to>
      <xdr:col>46</xdr:col>
      <xdr:colOff>38100</xdr:colOff>
      <xdr:row>96</xdr:row>
      <xdr:rowOff>158626</xdr:rowOff>
    </xdr:to>
    <xdr:sp macro="" textlink="">
      <xdr:nvSpPr>
        <xdr:cNvPr id="493" name="楕円 492">
          <a:extLst>
            <a:ext uri="{FF2B5EF4-FFF2-40B4-BE49-F238E27FC236}">
              <a16:creationId xmlns:a16="http://schemas.microsoft.com/office/drawing/2014/main" id="{CC9EBA37-4D2D-4D73-923B-7F03FA54BE4F}"/>
            </a:ext>
          </a:extLst>
        </xdr:cNvPr>
        <xdr:cNvSpPr/>
      </xdr:nvSpPr>
      <xdr:spPr>
        <a:xfrm>
          <a:off x="8699500" y="1651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3703</xdr:rowOff>
    </xdr:from>
    <xdr:ext cx="534377" cy="259045"/>
    <xdr:sp macro="" textlink="">
      <xdr:nvSpPr>
        <xdr:cNvPr id="494" name="テキスト ボックス 493">
          <a:extLst>
            <a:ext uri="{FF2B5EF4-FFF2-40B4-BE49-F238E27FC236}">
              <a16:creationId xmlns:a16="http://schemas.microsoft.com/office/drawing/2014/main" id="{F385DD8E-40E0-41FA-95F0-2B0713C164AA}"/>
            </a:ext>
          </a:extLst>
        </xdr:cNvPr>
        <xdr:cNvSpPr txBox="1"/>
      </xdr:nvSpPr>
      <xdr:spPr>
        <a:xfrm>
          <a:off x="8483111" y="1629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34395</xdr:rowOff>
    </xdr:from>
    <xdr:to>
      <xdr:col>41</xdr:col>
      <xdr:colOff>101600</xdr:colOff>
      <xdr:row>96</xdr:row>
      <xdr:rowOff>135995</xdr:rowOff>
    </xdr:to>
    <xdr:sp macro="" textlink="">
      <xdr:nvSpPr>
        <xdr:cNvPr id="495" name="楕円 494">
          <a:extLst>
            <a:ext uri="{FF2B5EF4-FFF2-40B4-BE49-F238E27FC236}">
              <a16:creationId xmlns:a16="http://schemas.microsoft.com/office/drawing/2014/main" id="{E1E9872E-AE48-4364-B4D5-BF24AD7DBF3D}"/>
            </a:ext>
          </a:extLst>
        </xdr:cNvPr>
        <xdr:cNvSpPr/>
      </xdr:nvSpPr>
      <xdr:spPr>
        <a:xfrm>
          <a:off x="7810500" y="164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152522</xdr:rowOff>
    </xdr:from>
    <xdr:ext cx="534377" cy="259045"/>
    <xdr:sp macro="" textlink="">
      <xdr:nvSpPr>
        <xdr:cNvPr id="496" name="テキスト ボックス 495">
          <a:extLst>
            <a:ext uri="{FF2B5EF4-FFF2-40B4-BE49-F238E27FC236}">
              <a16:creationId xmlns:a16="http://schemas.microsoft.com/office/drawing/2014/main" id="{879C8021-17CC-4E66-9B53-070B978E9907}"/>
            </a:ext>
          </a:extLst>
        </xdr:cNvPr>
        <xdr:cNvSpPr txBox="1"/>
      </xdr:nvSpPr>
      <xdr:spPr>
        <a:xfrm>
          <a:off x="7594111" y="1626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47839</xdr:rowOff>
    </xdr:from>
    <xdr:to>
      <xdr:col>36</xdr:col>
      <xdr:colOff>165100</xdr:colOff>
      <xdr:row>96</xdr:row>
      <xdr:rowOff>149439</xdr:rowOff>
    </xdr:to>
    <xdr:sp macro="" textlink="">
      <xdr:nvSpPr>
        <xdr:cNvPr id="497" name="楕円 496">
          <a:extLst>
            <a:ext uri="{FF2B5EF4-FFF2-40B4-BE49-F238E27FC236}">
              <a16:creationId xmlns:a16="http://schemas.microsoft.com/office/drawing/2014/main" id="{B724D0B8-50CD-47BF-B5E6-172B6BCEA4B3}"/>
            </a:ext>
          </a:extLst>
        </xdr:cNvPr>
        <xdr:cNvSpPr/>
      </xdr:nvSpPr>
      <xdr:spPr>
        <a:xfrm>
          <a:off x="6921500" y="1650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165966</xdr:rowOff>
    </xdr:from>
    <xdr:ext cx="534377" cy="259045"/>
    <xdr:sp macro="" textlink="">
      <xdr:nvSpPr>
        <xdr:cNvPr id="498" name="テキスト ボックス 497">
          <a:extLst>
            <a:ext uri="{FF2B5EF4-FFF2-40B4-BE49-F238E27FC236}">
              <a16:creationId xmlns:a16="http://schemas.microsoft.com/office/drawing/2014/main" id="{0574A2BA-EB2A-40B0-A58C-DF690FBC6D3D}"/>
            </a:ext>
          </a:extLst>
        </xdr:cNvPr>
        <xdr:cNvSpPr txBox="1"/>
      </xdr:nvSpPr>
      <xdr:spPr>
        <a:xfrm>
          <a:off x="6705111" y="1628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8C71EE46-08F5-469E-85FE-AC3DC81C4D9B}"/>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EE68C433-3801-4277-A7CC-2E3C426F87B3}"/>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BD7CE14E-FA8B-4652-A57A-F4ADEF96380B}"/>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AC273593-5D1F-49AD-9244-A3CAF4046FF9}"/>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692459CE-A18E-4030-8B02-4E90A8A3C92A}"/>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F0DF3DEA-4FC7-4995-B8C7-5507AC530EC7}"/>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4A5E0714-4A95-46E3-A8DF-0B946B3ECE1F}"/>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566343F9-1667-4323-A4CE-DD685ADADAEB}"/>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78B3B69C-2C39-4B78-9448-27AAAAA766ED}"/>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ABF7EC93-2988-4959-872B-8104478B5503}"/>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27FA72F7-BFAC-4EFD-A8E1-FF58CB3774AC}"/>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E4372C57-E426-4D6B-9A23-3F9EC55A2448}"/>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BAB02D3B-536F-4F00-89AB-181D4C6D581B}"/>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D58EF4CD-51DE-43AF-8F5E-70476A6F7125}"/>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3118D46F-E49E-4519-A141-0364AFD8C7F5}"/>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D7DFEDD7-3403-4F3E-B2C3-A2DD02EF6DA9}"/>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3D796AF7-FE7D-4745-A578-C140304D9C09}"/>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EC2DB200-42CC-4C85-BCC2-166E6DE12BC3}"/>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283FE2C-1081-4C33-955D-CF69A20004C2}"/>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CCA2BCAB-78A0-4D7F-B6ED-FC97ADCCB5B8}"/>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B907F0C6-8E5C-47ED-B0EA-DDEC67676AC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4C0B0A03-6B3C-4D49-8912-70B35B77A59F}"/>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6F0D5E9-89A6-47A0-8C8A-A12DC2773711}"/>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8E73682D-5B7E-46F7-A27A-89DFFDD81888}"/>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9C413ACB-5197-4AFB-9D15-2EC2FCE1DF3A}"/>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5171DC67-854F-4BB7-B0D8-4C19CD404B2C}"/>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98963</xdr:rowOff>
    </xdr:from>
    <xdr:to>
      <xdr:col>85</xdr:col>
      <xdr:colOff>127000</xdr:colOff>
      <xdr:row>37</xdr:row>
      <xdr:rowOff>115925</xdr:rowOff>
    </xdr:to>
    <xdr:cxnSp macro="">
      <xdr:nvCxnSpPr>
        <xdr:cNvPr id="525" name="直線コネクタ 524">
          <a:extLst>
            <a:ext uri="{FF2B5EF4-FFF2-40B4-BE49-F238E27FC236}">
              <a16:creationId xmlns:a16="http://schemas.microsoft.com/office/drawing/2014/main" id="{E0FA33E2-EDD3-455A-AE1E-010752E17FF5}"/>
            </a:ext>
          </a:extLst>
        </xdr:cNvPr>
        <xdr:cNvCxnSpPr/>
      </xdr:nvCxnSpPr>
      <xdr:spPr>
        <a:xfrm>
          <a:off x="15481300" y="6442613"/>
          <a:ext cx="8382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a:extLst>
            <a:ext uri="{FF2B5EF4-FFF2-40B4-BE49-F238E27FC236}">
              <a16:creationId xmlns:a16="http://schemas.microsoft.com/office/drawing/2014/main" id="{ED27EEA6-9474-466C-9C06-18DAE2303AB0}"/>
            </a:ext>
          </a:extLst>
        </xdr:cNvPr>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C7FA52D6-A010-4A05-87F9-7CA658C45D15}"/>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82756</xdr:rowOff>
    </xdr:from>
    <xdr:to>
      <xdr:col>81</xdr:col>
      <xdr:colOff>50800</xdr:colOff>
      <xdr:row>37</xdr:row>
      <xdr:rowOff>98963</xdr:rowOff>
    </xdr:to>
    <xdr:cxnSp macro="">
      <xdr:nvCxnSpPr>
        <xdr:cNvPr id="528" name="直線コネクタ 527">
          <a:extLst>
            <a:ext uri="{FF2B5EF4-FFF2-40B4-BE49-F238E27FC236}">
              <a16:creationId xmlns:a16="http://schemas.microsoft.com/office/drawing/2014/main" id="{C138BB44-0FF2-41C4-B0B9-CE3DCB7F37F9}"/>
            </a:ext>
          </a:extLst>
        </xdr:cNvPr>
        <xdr:cNvCxnSpPr/>
      </xdr:nvCxnSpPr>
      <xdr:spPr>
        <a:xfrm>
          <a:off x="14592300" y="6254956"/>
          <a:ext cx="889000" cy="18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671649F7-856D-46A1-93B4-9B3404649A7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a:extLst>
            <a:ext uri="{FF2B5EF4-FFF2-40B4-BE49-F238E27FC236}">
              <a16:creationId xmlns:a16="http://schemas.microsoft.com/office/drawing/2014/main" id="{C37C4AD9-D8CE-4C52-A86E-A828F27CA0D1}"/>
            </a:ext>
          </a:extLst>
        </xdr:cNvPr>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82756</xdr:rowOff>
    </xdr:from>
    <xdr:to>
      <xdr:col>76</xdr:col>
      <xdr:colOff>114300</xdr:colOff>
      <xdr:row>37</xdr:row>
      <xdr:rowOff>16004</xdr:rowOff>
    </xdr:to>
    <xdr:cxnSp macro="">
      <xdr:nvCxnSpPr>
        <xdr:cNvPr id="531" name="直線コネクタ 530">
          <a:extLst>
            <a:ext uri="{FF2B5EF4-FFF2-40B4-BE49-F238E27FC236}">
              <a16:creationId xmlns:a16="http://schemas.microsoft.com/office/drawing/2014/main" id="{24FD98CF-CBFC-4FCB-AD04-CBD793645772}"/>
            </a:ext>
          </a:extLst>
        </xdr:cNvPr>
        <xdr:cNvCxnSpPr/>
      </xdr:nvCxnSpPr>
      <xdr:spPr>
        <a:xfrm flipV="1">
          <a:off x="13703300" y="6254956"/>
          <a:ext cx="889000" cy="10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D819A26D-238D-42AC-89F1-F31EBA5E20C9}"/>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a:extLst>
            <a:ext uri="{FF2B5EF4-FFF2-40B4-BE49-F238E27FC236}">
              <a16:creationId xmlns:a16="http://schemas.microsoft.com/office/drawing/2014/main" id="{69C8BC1D-0393-44DF-AC2A-C2C3567EA364}"/>
            </a:ext>
          </a:extLst>
        </xdr:cNvPr>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16004</xdr:rowOff>
    </xdr:from>
    <xdr:to>
      <xdr:col>71</xdr:col>
      <xdr:colOff>177800</xdr:colOff>
      <xdr:row>37</xdr:row>
      <xdr:rowOff>86573</xdr:rowOff>
    </xdr:to>
    <xdr:cxnSp macro="">
      <xdr:nvCxnSpPr>
        <xdr:cNvPr id="534" name="直線コネクタ 533">
          <a:extLst>
            <a:ext uri="{FF2B5EF4-FFF2-40B4-BE49-F238E27FC236}">
              <a16:creationId xmlns:a16="http://schemas.microsoft.com/office/drawing/2014/main" id="{E6C8923D-C92C-403E-B8AC-8B00F117DB47}"/>
            </a:ext>
          </a:extLst>
        </xdr:cNvPr>
        <xdr:cNvCxnSpPr/>
      </xdr:nvCxnSpPr>
      <xdr:spPr>
        <a:xfrm flipV="1">
          <a:off x="12814300" y="6359654"/>
          <a:ext cx="889000" cy="7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108C2074-D67A-4431-8497-DACF260EBE6D}"/>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a:extLst>
            <a:ext uri="{FF2B5EF4-FFF2-40B4-BE49-F238E27FC236}">
              <a16:creationId xmlns:a16="http://schemas.microsoft.com/office/drawing/2014/main" id="{5F3E3B4B-6F2C-41C4-8458-C4E62454DF9E}"/>
            </a:ext>
          </a:extLst>
        </xdr:cNvPr>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6CD1C7DA-997E-48CD-9C58-189996F4A9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a:extLst>
            <a:ext uri="{FF2B5EF4-FFF2-40B4-BE49-F238E27FC236}">
              <a16:creationId xmlns:a16="http://schemas.microsoft.com/office/drawing/2014/main" id="{4C5E2451-9034-40F5-85F8-F5775BD8EB21}"/>
            </a:ext>
          </a:extLst>
        </xdr:cNvPr>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8AAD750-8E5D-47BC-B554-8648A7D6C592}"/>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CCCF9BFF-0C44-4C0B-B4BA-A7CC081C0545}"/>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95233D29-5BC1-45E8-8F56-1978D5272CAE}"/>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592D4358-273B-49C6-B449-E64632D5992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2C9EAE4A-A4B2-4AF3-AD5B-883369D32C6B}"/>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65125</xdr:rowOff>
    </xdr:from>
    <xdr:to>
      <xdr:col>85</xdr:col>
      <xdr:colOff>177800</xdr:colOff>
      <xdr:row>37</xdr:row>
      <xdr:rowOff>166725</xdr:rowOff>
    </xdr:to>
    <xdr:sp macro="" textlink="">
      <xdr:nvSpPr>
        <xdr:cNvPr id="544" name="楕円 543">
          <a:extLst>
            <a:ext uri="{FF2B5EF4-FFF2-40B4-BE49-F238E27FC236}">
              <a16:creationId xmlns:a16="http://schemas.microsoft.com/office/drawing/2014/main" id="{5E57F9BA-A674-4CA9-A564-5A9B52FA8474}"/>
            </a:ext>
          </a:extLst>
        </xdr:cNvPr>
        <xdr:cNvSpPr/>
      </xdr:nvSpPr>
      <xdr:spPr>
        <a:xfrm>
          <a:off x="16268700" y="64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151502</xdr:rowOff>
    </xdr:from>
    <xdr:ext cx="469744" cy="259045"/>
    <xdr:sp macro="" textlink="">
      <xdr:nvSpPr>
        <xdr:cNvPr id="545" name="消防費該当値テキスト">
          <a:extLst>
            <a:ext uri="{FF2B5EF4-FFF2-40B4-BE49-F238E27FC236}">
              <a16:creationId xmlns:a16="http://schemas.microsoft.com/office/drawing/2014/main" id="{80B89FB1-9A5F-4A3A-859A-2212E695FE40}"/>
            </a:ext>
          </a:extLst>
        </xdr:cNvPr>
        <xdr:cNvSpPr txBox="1"/>
      </xdr:nvSpPr>
      <xdr:spPr>
        <a:xfrm>
          <a:off x="16370300" y="632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48163</xdr:rowOff>
    </xdr:from>
    <xdr:to>
      <xdr:col>81</xdr:col>
      <xdr:colOff>101600</xdr:colOff>
      <xdr:row>37</xdr:row>
      <xdr:rowOff>149763</xdr:rowOff>
    </xdr:to>
    <xdr:sp macro="" textlink="">
      <xdr:nvSpPr>
        <xdr:cNvPr id="546" name="楕円 545">
          <a:extLst>
            <a:ext uri="{FF2B5EF4-FFF2-40B4-BE49-F238E27FC236}">
              <a16:creationId xmlns:a16="http://schemas.microsoft.com/office/drawing/2014/main" id="{D9691E6D-E73C-48E4-A4BB-4564DAD28E87}"/>
            </a:ext>
          </a:extLst>
        </xdr:cNvPr>
        <xdr:cNvSpPr/>
      </xdr:nvSpPr>
      <xdr:spPr>
        <a:xfrm>
          <a:off x="15430500" y="639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140891</xdr:rowOff>
    </xdr:from>
    <xdr:ext cx="469744" cy="259045"/>
    <xdr:sp macro="" textlink="">
      <xdr:nvSpPr>
        <xdr:cNvPr id="547" name="テキスト ボックス 546">
          <a:extLst>
            <a:ext uri="{FF2B5EF4-FFF2-40B4-BE49-F238E27FC236}">
              <a16:creationId xmlns:a16="http://schemas.microsoft.com/office/drawing/2014/main" id="{4C1990FA-A792-4A35-B942-96752C77A432}"/>
            </a:ext>
          </a:extLst>
        </xdr:cNvPr>
        <xdr:cNvSpPr txBox="1"/>
      </xdr:nvSpPr>
      <xdr:spPr>
        <a:xfrm>
          <a:off x="15246428" y="648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31956</xdr:rowOff>
    </xdr:from>
    <xdr:to>
      <xdr:col>76</xdr:col>
      <xdr:colOff>165100</xdr:colOff>
      <xdr:row>36</xdr:row>
      <xdr:rowOff>133556</xdr:rowOff>
    </xdr:to>
    <xdr:sp macro="" textlink="">
      <xdr:nvSpPr>
        <xdr:cNvPr id="548" name="楕円 547">
          <a:extLst>
            <a:ext uri="{FF2B5EF4-FFF2-40B4-BE49-F238E27FC236}">
              <a16:creationId xmlns:a16="http://schemas.microsoft.com/office/drawing/2014/main" id="{CC234A68-1707-4650-9331-88C5CBA089AB}"/>
            </a:ext>
          </a:extLst>
        </xdr:cNvPr>
        <xdr:cNvSpPr/>
      </xdr:nvSpPr>
      <xdr:spPr>
        <a:xfrm>
          <a:off x="14541500" y="62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150083</xdr:rowOff>
    </xdr:from>
    <xdr:ext cx="534377" cy="259045"/>
    <xdr:sp macro="" textlink="">
      <xdr:nvSpPr>
        <xdr:cNvPr id="549" name="テキスト ボックス 548">
          <a:extLst>
            <a:ext uri="{FF2B5EF4-FFF2-40B4-BE49-F238E27FC236}">
              <a16:creationId xmlns:a16="http://schemas.microsoft.com/office/drawing/2014/main" id="{3901071F-E2BC-4750-83B6-81AA4312B967}"/>
            </a:ext>
          </a:extLst>
        </xdr:cNvPr>
        <xdr:cNvSpPr txBox="1"/>
      </xdr:nvSpPr>
      <xdr:spPr>
        <a:xfrm>
          <a:off x="14325111" y="5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136654</xdr:rowOff>
    </xdr:from>
    <xdr:to>
      <xdr:col>72</xdr:col>
      <xdr:colOff>38100</xdr:colOff>
      <xdr:row>37</xdr:row>
      <xdr:rowOff>66804</xdr:rowOff>
    </xdr:to>
    <xdr:sp macro="" textlink="">
      <xdr:nvSpPr>
        <xdr:cNvPr id="550" name="楕円 549">
          <a:extLst>
            <a:ext uri="{FF2B5EF4-FFF2-40B4-BE49-F238E27FC236}">
              <a16:creationId xmlns:a16="http://schemas.microsoft.com/office/drawing/2014/main" id="{A60864B6-4127-4063-9F23-00953FBCF2AD}"/>
            </a:ext>
          </a:extLst>
        </xdr:cNvPr>
        <xdr:cNvSpPr/>
      </xdr:nvSpPr>
      <xdr:spPr>
        <a:xfrm>
          <a:off x="13652500" y="630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57931</xdr:rowOff>
    </xdr:from>
    <xdr:ext cx="534377" cy="259045"/>
    <xdr:sp macro="" textlink="">
      <xdr:nvSpPr>
        <xdr:cNvPr id="551" name="テキスト ボックス 550">
          <a:extLst>
            <a:ext uri="{FF2B5EF4-FFF2-40B4-BE49-F238E27FC236}">
              <a16:creationId xmlns:a16="http://schemas.microsoft.com/office/drawing/2014/main" id="{038F3594-3EC4-4EFC-8C5B-9AA6DF0233FD}"/>
            </a:ext>
          </a:extLst>
        </xdr:cNvPr>
        <xdr:cNvSpPr txBox="1"/>
      </xdr:nvSpPr>
      <xdr:spPr>
        <a:xfrm>
          <a:off x="13436111" y="640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35773</xdr:rowOff>
    </xdr:from>
    <xdr:to>
      <xdr:col>67</xdr:col>
      <xdr:colOff>101600</xdr:colOff>
      <xdr:row>37</xdr:row>
      <xdr:rowOff>137373</xdr:rowOff>
    </xdr:to>
    <xdr:sp macro="" textlink="">
      <xdr:nvSpPr>
        <xdr:cNvPr id="552" name="楕円 551">
          <a:extLst>
            <a:ext uri="{FF2B5EF4-FFF2-40B4-BE49-F238E27FC236}">
              <a16:creationId xmlns:a16="http://schemas.microsoft.com/office/drawing/2014/main" id="{13CB3390-7CD5-4DA4-ADD4-00CD34136A48}"/>
            </a:ext>
          </a:extLst>
        </xdr:cNvPr>
        <xdr:cNvSpPr/>
      </xdr:nvSpPr>
      <xdr:spPr>
        <a:xfrm>
          <a:off x="12763500" y="637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128500</xdr:rowOff>
    </xdr:from>
    <xdr:ext cx="469744" cy="259045"/>
    <xdr:sp macro="" textlink="">
      <xdr:nvSpPr>
        <xdr:cNvPr id="553" name="テキスト ボックス 552">
          <a:extLst>
            <a:ext uri="{FF2B5EF4-FFF2-40B4-BE49-F238E27FC236}">
              <a16:creationId xmlns:a16="http://schemas.microsoft.com/office/drawing/2014/main" id="{95974F51-8EB8-4E9D-BDB6-F8175784E645}"/>
            </a:ext>
          </a:extLst>
        </xdr:cNvPr>
        <xdr:cNvSpPr txBox="1"/>
      </xdr:nvSpPr>
      <xdr:spPr>
        <a:xfrm>
          <a:off x="12579428" y="64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858ACA76-AAF5-4F63-8CDF-CAC9197DAAED}"/>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564F1CF5-B1F4-4881-82F0-E69A45516969}"/>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848F94EF-9F3C-4FEB-ADAB-267939CE7838}"/>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2ABDA896-BEB8-4630-9118-BC97959EBF3F}"/>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E482D3BB-F861-4D17-BD7C-F476603E4A4D}"/>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8F39AFD2-1C44-46E9-81B0-1F29E9FCE8A6}"/>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14A1320B-73F2-4BF1-9A04-2BF8A031AC14}"/>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EAA4A76C-D63F-4A4F-BA04-0DDF1730E0D1}"/>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69141B26-A51B-47AF-ABE8-907212D84E5F}"/>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FDE1E130-4F2C-43B9-B483-1E2F5F827AE9}"/>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4F5A4000-D6D2-4E7C-8826-92D35474EEA5}"/>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4B7C6B88-FBB0-4B11-8C93-576EDEFC8A2E}"/>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74F10363-AD03-47CA-806C-C7FEA8C47638}"/>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4972265E-462A-4666-9D05-EECFBF31D075}"/>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9CB1B223-9FE5-48BA-B7F6-A9847AB81861}"/>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AD24AC7D-26F0-4ED3-9458-49A19D556195}"/>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73E6C6A4-645B-49BA-956E-65A926D17D59}"/>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8AE4BD8A-B99C-442C-B465-5CAD1CE204D3}"/>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6A6559D8-E4E0-4EDC-B67D-0F705FF1FE2C}"/>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A52FFB69-EB5E-4BD9-A552-F5F20E3BADA1}"/>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73750192-97E8-4A28-9178-C0BDDAA5AF64}"/>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1E42E821-8D7B-4C25-ACAE-A20E93D23E99}"/>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D6E984D2-2656-42B2-997D-79A56AA1FB87}"/>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B221AAD5-C079-4879-92E6-7311A9BDF5B3}"/>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EDEC26C-6003-44A5-9446-E10C2BEC2785}"/>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694438CF-968C-4D6A-A813-C54AB6526569}"/>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B970C0B3-9E2D-4B8F-841C-29C623C65AA6}"/>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70410490-E7D9-4B88-8089-8FCF407BE3C3}"/>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8FF16C-0FCB-4076-8672-F79B3910F0E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23850</xdr:rowOff>
    </xdr:from>
    <xdr:to>
      <xdr:col>85</xdr:col>
      <xdr:colOff>127000</xdr:colOff>
      <xdr:row>59</xdr:row>
      <xdr:rowOff>53315</xdr:rowOff>
    </xdr:to>
    <xdr:cxnSp macro="">
      <xdr:nvCxnSpPr>
        <xdr:cNvPr id="583" name="直線コネクタ 582">
          <a:extLst>
            <a:ext uri="{FF2B5EF4-FFF2-40B4-BE49-F238E27FC236}">
              <a16:creationId xmlns:a16="http://schemas.microsoft.com/office/drawing/2014/main" id="{4B7B79F4-9F09-4CA4-8B08-99178F464158}"/>
            </a:ext>
          </a:extLst>
        </xdr:cNvPr>
        <xdr:cNvCxnSpPr/>
      </xdr:nvCxnSpPr>
      <xdr:spPr>
        <a:xfrm flipV="1">
          <a:off x="15481300" y="10139400"/>
          <a:ext cx="838200" cy="2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a:extLst>
            <a:ext uri="{FF2B5EF4-FFF2-40B4-BE49-F238E27FC236}">
              <a16:creationId xmlns:a16="http://schemas.microsoft.com/office/drawing/2014/main" id="{2B6503A0-C6D7-4DCF-9A37-1DE421E18352}"/>
            </a:ext>
          </a:extLst>
        </xdr:cNvPr>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7CC1BDAA-38DC-4B3A-BF1C-751A178C625B}"/>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32893</xdr:rowOff>
    </xdr:from>
    <xdr:to>
      <xdr:col>81</xdr:col>
      <xdr:colOff>50800</xdr:colOff>
      <xdr:row>59</xdr:row>
      <xdr:rowOff>53315</xdr:rowOff>
    </xdr:to>
    <xdr:cxnSp macro="">
      <xdr:nvCxnSpPr>
        <xdr:cNvPr id="586" name="直線コネクタ 585">
          <a:extLst>
            <a:ext uri="{FF2B5EF4-FFF2-40B4-BE49-F238E27FC236}">
              <a16:creationId xmlns:a16="http://schemas.microsoft.com/office/drawing/2014/main" id="{7A5D7FC3-4ADF-47D7-8D0E-709272771BC9}"/>
            </a:ext>
          </a:extLst>
        </xdr:cNvPr>
        <xdr:cNvCxnSpPr/>
      </xdr:nvCxnSpPr>
      <xdr:spPr>
        <a:xfrm>
          <a:off x="14592300" y="10148443"/>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12F5A89C-4FEA-408A-B15F-BDB0F58683D8}"/>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a:extLst>
            <a:ext uri="{FF2B5EF4-FFF2-40B4-BE49-F238E27FC236}">
              <a16:creationId xmlns:a16="http://schemas.microsoft.com/office/drawing/2014/main" id="{66459BB9-44E2-490E-9E83-5BD9D72C6ECA}"/>
            </a:ext>
          </a:extLst>
        </xdr:cNvPr>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150978</xdr:rowOff>
    </xdr:from>
    <xdr:to>
      <xdr:col>76</xdr:col>
      <xdr:colOff>114300</xdr:colOff>
      <xdr:row>59</xdr:row>
      <xdr:rowOff>32893</xdr:rowOff>
    </xdr:to>
    <xdr:cxnSp macro="">
      <xdr:nvCxnSpPr>
        <xdr:cNvPr id="589" name="直線コネクタ 588">
          <a:extLst>
            <a:ext uri="{FF2B5EF4-FFF2-40B4-BE49-F238E27FC236}">
              <a16:creationId xmlns:a16="http://schemas.microsoft.com/office/drawing/2014/main" id="{912F93D7-164B-4C4B-9E83-58B4078FAD5C}"/>
            </a:ext>
          </a:extLst>
        </xdr:cNvPr>
        <xdr:cNvCxnSpPr/>
      </xdr:nvCxnSpPr>
      <xdr:spPr>
        <a:xfrm>
          <a:off x="13703300" y="10095078"/>
          <a:ext cx="889000" cy="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1BCD08E8-9CCC-4370-9603-010619A9FC65}"/>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a16="http://schemas.microsoft.com/office/drawing/2014/main" id="{C0C76EED-BDB8-4C5A-A310-E176210B27B9}"/>
            </a:ext>
          </a:extLst>
        </xdr:cNvPr>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150978</xdr:rowOff>
    </xdr:from>
    <xdr:to>
      <xdr:col>71</xdr:col>
      <xdr:colOff>177800</xdr:colOff>
      <xdr:row>59</xdr:row>
      <xdr:rowOff>63462</xdr:rowOff>
    </xdr:to>
    <xdr:cxnSp macro="">
      <xdr:nvCxnSpPr>
        <xdr:cNvPr id="592" name="直線コネクタ 591">
          <a:extLst>
            <a:ext uri="{FF2B5EF4-FFF2-40B4-BE49-F238E27FC236}">
              <a16:creationId xmlns:a16="http://schemas.microsoft.com/office/drawing/2014/main" id="{BF45A73B-1F87-47A4-8063-8D11C06793B1}"/>
            </a:ext>
          </a:extLst>
        </xdr:cNvPr>
        <xdr:cNvCxnSpPr/>
      </xdr:nvCxnSpPr>
      <xdr:spPr>
        <a:xfrm flipV="1">
          <a:off x="12814300" y="10095078"/>
          <a:ext cx="889000" cy="8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B837CB76-3362-4D51-939F-C29DEC8AF51D}"/>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a:extLst>
            <a:ext uri="{FF2B5EF4-FFF2-40B4-BE49-F238E27FC236}">
              <a16:creationId xmlns:a16="http://schemas.microsoft.com/office/drawing/2014/main" id="{C5DECD9F-334B-48CC-BB89-9A11ED68C386}"/>
            </a:ext>
          </a:extLst>
        </xdr:cNvPr>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9D86EE12-8ED7-4C36-A489-8FAA56BEA733}"/>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a16="http://schemas.microsoft.com/office/drawing/2014/main" id="{E0594859-1CAD-4537-A7E5-285E36FA73A5}"/>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6BDB877-607B-40AD-A096-FD5B80A45644}"/>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5C0B8092-46F8-4977-8B94-8C1E6E35FFF6}"/>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2D49DA2C-9777-4EF1-A70B-3FF1B5949587}"/>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AEA995E-233A-4A30-B6E8-769B71CC449D}"/>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BF1C143E-9688-4044-91EF-76B175BA4FB4}"/>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144500</xdr:rowOff>
    </xdr:from>
    <xdr:to>
      <xdr:col>85</xdr:col>
      <xdr:colOff>177800</xdr:colOff>
      <xdr:row>59</xdr:row>
      <xdr:rowOff>74650</xdr:rowOff>
    </xdr:to>
    <xdr:sp macro="" textlink="">
      <xdr:nvSpPr>
        <xdr:cNvPr id="602" name="楕円 601">
          <a:extLst>
            <a:ext uri="{FF2B5EF4-FFF2-40B4-BE49-F238E27FC236}">
              <a16:creationId xmlns:a16="http://schemas.microsoft.com/office/drawing/2014/main" id="{C649AFF3-8BB9-46CE-9991-8A0261E8A893}"/>
            </a:ext>
          </a:extLst>
        </xdr:cNvPr>
        <xdr:cNvSpPr/>
      </xdr:nvSpPr>
      <xdr:spPr>
        <a:xfrm>
          <a:off x="16268700" y="100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59427</xdr:rowOff>
    </xdr:from>
    <xdr:ext cx="534377" cy="259045"/>
    <xdr:sp macro="" textlink="">
      <xdr:nvSpPr>
        <xdr:cNvPr id="603" name="教育費該当値テキスト">
          <a:extLst>
            <a:ext uri="{FF2B5EF4-FFF2-40B4-BE49-F238E27FC236}">
              <a16:creationId xmlns:a16="http://schemas.microsoft.com/office/drawing/2014/main" id="{B4A0EF33-71BB-4ABA-898E-1339B78646E4}"/>
            </a:ext>
          </a:extLst>
        </xdr:cNvPr>
        <xdr:cNvSpPr txBox="1"/>
      </xdr:nvSpPr>
      <xdr:spPr>
        <a:xfrm>
          <a:off x="16370300" y="1000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2515</xdr:rowOff>
    </xdr:from>
    <xdr:to>
      <xdr:col>81</xdr:col>
      <xdr:colOff>101600</xdr:colOff>
      <xdr:row>59</xdr:row>
      <xdr:rowOff>104115</xdr:rowOff>
    </xdr:to>
    <xdr:sp macro="" textlink="">
      <xdr:nvSpPr>
        <xdr:cNvPr id="604" name="楕円 603">
          <a:extLst>
            <a:ext uri="{FF2B5EF4-FFF2-40B4-BE49-F238E27FC236}">
              <a16:creationId xmlns:a16="http://schemas.microsoft.com/office/drawing/2014/main" id="{D9CA77B1-9665-4CBF-8C73-B8A9D7792208}"/>
            </a:ext>
          </a:extLst>
        </xdr:cNvPr>
        <xdr:cNvSpPr/>
      </xdr:nvSpPr>
      <xdr:spPr>
        <a:xfrm>
          <a:off x="15430500" y="101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95242</xdr:rowOff>
    </xdr:from>
    <xdr:ext cx="534377" cy="259045"/>
    <xdr:sp macro="" textlink="">
      <xdr:nvSpPr>
        <xdr:cNvPr id="605" name="テキスト ボックス 604">
          <a:extLst>
            <a:ext uri="{FF2B5EF4-FFF2-40B4-BE49-F238E27FC236}">
              <a16:creationId xmlns:a16="http://schemas.microsoft.com/office/drawing/2014/main" id="{C2ECF377-B9C3-4C99-BCFB-16D31C3EBC6B}"/>
            </a:ext>
          </a:extLst>
        </xdr:cNvPr>
        <xdr:cNvSpPr txBox="1"/>
      </xdr:nvSpPr>
      <xdr:spPr>
        <a:xfrm>
          <a:off x="15214111" y="1021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153543</xdr:rowOff>
    </xdr:from>
    <xdr:to>
      <xdr:col>76</xdr:col>
      <xdr:colOff>165100</xdr:colOff>
      <xdr:row>59</xdr:row>
      <xdr:rowOff>83693</xdr:rowOff>
    </xdr:to>
    <xdr:sp macro="" textlink="">
      <xdr:nvSpPr>
        <xdr:cNvPr id="606" name="楕円 605">
          <a:extLst>
            <a:ext uri="{FF2B5EF4-FFF2-40B4-BE49-F238E27FC236}">
              <a16:creationId xmlns:a16="http://schemas.microsoft.com/office/drawing/2014/main" id="{A81977DC-DD3D-4390-8292-8964969777BB}"/>
            </a:ext>
          </a:extLst>
        </xdr:cNvPr>
        <xdr:cNvSpPr/>
      </xdr:nvSpPr>
      <xdr:spPr>
        <a:xfrm>
          <a:off x="14541500" y="100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74820</xdr:rowOff>
    </xdr:from>
    <xdr:ext cx="534377" cy="259045"/>
    <xdr:sp macro="" textlink="">
      <xdr:nvSpPr>
        <xdr:cNvPr id="607" name="テキスト ボックス 606">
          <a:extLst>
            <a:ext uri="{FF2B5EF4-FFF2-40B4-BE49-F238E27FC236}">
              <a16:creationId xmlns:a16="http://schemas.microsoft.com/office/drawing/2014/main" id="{64A6193F-3C8A-4333-8089-EACE90173B2F}"/>
            </a:ext>
          </a:extLst>
        </xdr:cNvPr>
        <xdr:cNvSpPr txBox="1"/>
      </xdr:nvSpPr>
      <xdr:spPr>
        <a:xfrm>
          <a:off x="14325111" y="101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100178</xdr:rowOff>
    </xdr:from>
    <xdr:to>
      <xdr:col>72</xdr:col>
      <xdr:colOff>38100</xdr:colOff>
      <xdr:row>59</xdr:row>
      <xdr:rowOff>30328</xdr:rowOff>
    </xdr:to>
    <xdr:sp macro="" textlink="">
      <xdr:nvSpPr>
        <xdr:cNvPr id="608" name="楕円 607">
          <a:extLst>
            <a:ext uri="{FF2B5EF4-FFF2-40B4-BE49-F238E27FC236}">
              <a16:creationId xmlns:a16="http://schemas.microsoft.com/office/drawing/2014/main" id="{164B1AFC-54E0-4294-9C25-A30011040524}"/>
            </a:ext>
          </a:extLst>
        </xdr:cNvPr>
        <xdr:cNvSpPr/>
      </xdr:nvSpPr>
      <xdr:spPr>
        <a:xfrm>
          <a:off x="13652500" y="100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21455</xdr:rowOff>
    </xdr:from>
    <xdr:ext cx="534377" cy="259045"/>
    <xdr:sp macro="" textlink="">
      <xdr:nvSpPr>
        <xdr:cNvPr id="609" name="テキスト ボックス 608">
          <a:extLst>
            <a:ext uri="{FF2B5EF4-FFF2-40B4-BE49-F238E27FC236}">
              <a16:creationId xmlns:a16="http://schemas.microsoft.com/office/drawing/2014/main" id="{5CE1937B-D9C5-48D8-A3E5-7C126425D61E}"/>
            </a:ext>
          </a:extLst>
        </xdr:cNvPr>
        <xdr:cNvSpPr txBox="1"/>
      </xdr:nvSpPr>
      <xdr:spPr>
        <a:xfrm>
          <a:off x="13436111" y="1013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12662</xdr:rowOff>
    </xdr:from>
    <xdr:to>
      <xdr:col>67</xdr:col>
      <xdr:colOff>101600</xdr:colOff>
      <xdr:row>59</xdr:row>
      <xdr:rowOff>114262</xdr:rowOff>
    </xdr:to>
    <xdr:sp macro="" textlink="">
      <xdr:nvSpPr>
        <xdr:cNvPr id="610" name="楕円 609">
          <a:extLst>
            <a:ext uri="{FF2B5EF4-FFF2-40B4-BE49-F238E27FC236}">
              <a16:creationId xmlns:a16="http://schemas.microsoft.com/office/drawing/2014/main" id="{43933E43-31C2-4A39-9EAA-6D09542BE91E}"/>
            </a:ext>
          </a:extLst>
        </xdr:cNvPr>
        <xdr:cNvSpPr/>
      </xdr:nvSpPr>
      <xdr:spPr>
        <a:xfrm>
          <a:off x="12763500" y="101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105389</xdr:rowOff>
    </xdr:from>
    <xdr:ext cx="534377" cy="259045"/>
    <xdr:sp macro="" textlink="">
      <xdr:nvSpPr>
        <xdr:cNvPr id="611" name="テキスト ボックス 610">
          <a:extLst>
            <a:ext uri="{FF2B5EF4-FFF2-40B4-BE49-F238E27FC236}">
              <a16:creationId xmlns:a16="http://schemas.microsoft.com/office/drawing/2014/main" id="{D205F325-7E72-4F06-9C22-7E55CDEBCD59}"/>
            </a:ext>
          </a:extLst>
        </xdr:cNvPr>
        <xdr:cNvSpPr txBox="1"/>
      </xdr:nvSpPr>
      <xdr:spPr>
        <a:xfrm>
          <a:off x="12547111" y="1022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67FAE1D0-9574-4A94-91B8-F2588B8B7BF9}"/>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7B4F6E4E-23A1-4CE7-88DA-E55A09578119}"/>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E53D0851-1D2A-48F9-B7BE-AA64A5F2795D}"/>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7E61BB70-E05B-4098-9256-38EBC1AA8EE6}"/>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6DFCC09B-2170-40A4-93E8-B8D18532F3B6}"/>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9F2ACCD0-83F1-4AD9-B8B9-D6581500EECA}"/>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B64255CF-7148-43CE-9F79-787B86F8AF9C}"/>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D8E081C8-AF40-43F2-883C-CE2C979DAF43}"/>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ECEBAFFE-A8FE-47E2-9293-F8D1DF4087D3}"/>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14D5A7BD-58B9-43B1-907D-2CBA94D2F129}"/>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62D57FCF-8FA1-459F-A447-B893A3C0CCD9}"/>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144F1BD6-1498-48EE-81C2-96E6E715CB41}"/>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3064CDC-C594-4E83-AC7A-AC57A546DD3D}"/>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43A658B3-2C27-44C4-BFD4-C73CDF57FFA3}"/>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B5E254D4-8402-4BF0-BFAA-914A56759F85}"/>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AB051862-E0E3-451D-8F2D-685BCD5999E6}"/>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37F506DF-95F6-48BF-A3C4-9608D480DC6A}"/>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3D98F36C-0732-42E1-A0FB-3E5C8E99C004}"/>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C17FDC1C-A293-4190-98AD-3BB20DCAD523}"/>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F95F58F3-78AA-43FE-997B-D5BEB29A080A}"/>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5C9EE371-DE05-4DC5-AFE8-62BC2B1228FE}"/>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12D086BC-9386-42AE-B8AC-0E14AA6E0976}"/>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623972E-0D06-4798-8A1E-9AA420DAE244}"/>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1A45E95B-9817-44EF-8BA1-39992E722A8E}"/>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C9162A9E-EE94-4C17-8E87-9A0721636577}"/>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8C05B9B8-626C-4E30-A574-8813D531D163}"/>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3A8BEE9B-8D6C-4884-9AC8-A8A17FD07292}"/>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6467890F-AC70-4760-BEF7-29A1F68B44BF}"/>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43791</xdr:rowOff>
    </xdr:from>
    <xdr:to>
      <xdr:col>85</xdr:col>
      <xdr:colOff>127000</xdr:colOff>
      <xdr:row>79</xdr:row>
      <xdr:rowOff>44222</xdr:rowOff>
    </xdr:to>
    <xdr:cxnSp macro="">
      <xdr:nvCxnSpPr>
        <xdr:cNvPr id="640" name="直線コネクタ 639">
          <a:extLst>
            <a:ext uri="{FF2B5EF4-FFF2-40B4-BE49-F238E27FC236}">
              <a16:creationId xmlns:a16="http://schemas.microsoft.com/office/drawing/2014/main" id="{B9AA1F4C-3233-409A-AECC-3AD48BD03169}"/>
            </a:ext>
          </a:extLst>
        </xdr:cNvPr>
        <xdr:cNvCxnSpPr/>
      </xdr:nvCxnSpPr>
      <xdr:spPr>
        <a:xfrm flipV="1">
          <a:off x="15481300" y="13588341"/>
          <a:ext cx="8382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63800755-E9AD-4268-A740-F6CA91175D77}"/>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654C9E0A-1153-467D-B57B-A7A16E600C5F}"/>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43421</xdr:rowOff>
    </xdr:from>
    <xdr:to>
      <xdr:col>81</xdr:col>
      <xdr:colOff>50800</xdr:colOff>
      <xdr:row>79</xdr:row>
      <xdr:rowOff>44222</xdr:rowOff>
    </xdr:to>
    <xdr:cxnSp macro="">
      <xdr:nvCxnSpPr>
        <xdr:cNvPr id="643" name="直線コネクタ 642">
          <a:extLst>
            <a:ext uri="{FF2B5EF4-FFF2-40B4-BE49-F238E27FC236}">
              <a16:creationId xmlns:a16="http://schemas.microsoft.com/office/drawing/2014/main" id="{9E07AD72-DA13-45DF-BF2F-EEB42404C6F7}"/>
            </a:ext>
          </a:extLst>
        </xdr:cNvPr>
        <xdr:cNvCxnSpPr/>
      </xdr:nvCxnSpPr>
      <xdr:spPr>
        <a:xfrm>
          <a:off x="14592300" y="13587971"/>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1D7D4F7C-EC5C-49F5-BB2F-77F8505839B7}"/>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69BB811F-C772-4E1F-8BFF-A46147B87F0E}"/>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42255</xdr:rowOff>
    </xdr:from>
    <xdr:to>
      <xdr:col>76</xdr:col>
      <xdr:colOff>114300</xdr:colOff>
      <xdr:row>79</xdr:row>
      <xdr:rowOff>43421</xdr:rowOff>
    </xdr:to>
    <xdr:cxnSp macro="">
      <xdr:nvCxnSpPr>
        <xdr:cNvPr id="646" name="直線コネクタ 645">
          <a:extLst>
            <a:ext uri="{FF2B5EF4-FFF2-40B4-BE49-F238E27FC236}">
              <a16:creationId xmlns:a16="http://schemas.microsoft.com/office/drawing/2014/main" id="{03E29401-EBA0-4661-B79B-97D5EFD9DD22}"/>
            </a:ext>
          </a:extLst>
        </xdr:cNvPr>
        <xdr:cNvCxnSpPr/>
      </xdr:nvCxnSpPr>
      <xdr:spPr>
        <a:xfrm>
          <a:off x="13703300" y="13586805"/>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9784B0CB-69F0-433E-8632-1CA5A86C612D}"/>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F5746979-83AC-437F-B85F-FA8670895FEC}"/>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42255</xdr:rowOff>
    </xdr:from>
    <xdr:to>
      <xdr:col>71</xdr:col>
      <xdr:colOff>177800</xdr:colOff>
      <xdr:row>79</xdr:row>
      <xdr:rowOff>43467</xdr:rowOff>
    </xdr:to>
    <xdr:cxnSp macro="">
      <xdr:nvCxnSpPr>
        <xdr:cNvPr id="649" name="直線コネクタ 648">
          <a:extLst>
            <a:ext uri="{FF2B5EF4-FFF2-40B4-BE49-F238E27FC236}">
              <a16:creationId xmlns:a16="http://schemas.microsoft.com/office/drawing/2014/main" id="{22C49BB1-7ADC-4D7D-A58E-1618E2ACC06F}"/>
            </a:ext>
          </a:extLst>
        </xdr:cNvPr>
        <xdr:cNvCxnSpPr/>
      </xdr:nvCxnSpPr>
      <xdr:spPr>
        <a:xfrm flipV="1">
          <a:off x="12814300" y="13586805"/>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6CD75020-76E5-497D-9064-72289662FD51}"/>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a16="http://schemas.microsoft.com/office/drawing/2014/main" id="{49F6E39B-1D2A-415E-A64C-A6ECD3F2B994}"/>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ABC4A257-57DD-44C3-9808-DDBB8EE22937}"/>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8A11D1D4-85EB-4909-B100-9E5853FCD625}"/>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EE145CC3-289A-4E5B-BFAB-ECBC888903B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66C7F1F4-1748-4DDC-959F-B995A8945B09}"/>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E821736F-B1F0-4950-AD36-D5C4F4838885}"/>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C090950E-8D8A-4342-B2FC-875139BCAB1E}"/>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5C4B1545-A965-43A8-801F-BAC122BA6CB4}"/>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164441</xdr:rowOff>
    </xdr:from>
    <xdr:to>
      <xdr:col>85</xdr:col>
      <xdr:colOff>177800</xdr:colOff>
      <xdr:row>79</xdr:row>
      <xdr:rowOff>94591</xdr:rowOff>
    </xdr:to>
    <xdr:sp macro="" textlink="">
      <xdr:nvSpPr>
        <xdr:cNvPr id="659" name="楕円 658">
          <a:extLst>
            <a:ext uri="{FF2B5EF4-FFF2-40B4-BE49-F238E27FC236}">
              <a16:creationId xmlns:a16="http://schemas.microsoft.com/office/drawing/2014/main" id="{64846F6D-6B66-43E4-B39D-168226F6E6F1}"/>
            </a:ext>
          </a:extLst>
        </xdr:cNvPr>
        <xdr:cNvSpPr/>
      </xdr:nvSpPr>
      <xdr:spPr>
        <a:xfrm>
          <a:off x="16268700" y="1353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378565" cy="259045"/>
    <xdr:sp macro="" textlink="">
      <xdr:nvSpPr>
        <xdr:cNvPr id="660" name="災害復旧費該当値テキスト">
          <a:extLst>
            <a:ext uri="{FF2B5EF4-FFF2-40B4-BE49-F238E27FC236}">
              <a16:creationId xmlns:a16="http://schemas.microsoft.com/office/drawing/2014/main" id="{1A37A4A8-E47F-465A-9E56-81783C7CD355}"/>
            </a:ext>
          </a:extLst>
        </xdr:cNvPr>
        <xdr:cNvSpPr txBox="1"/>
      </xdr:nvSpPr>
      <xdr:spPr>
        <a:xfrm>
          <a:off x="16370300" y="13510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164872</xdr:rowOff>
    </xdr:from>
    <xdr:to>
      <xdr:col>81</xdr:col>
      <xdr:colOff>101600</xdr:colOff>
      <xdr:row>79</xdr:row>
      <xdr:rowOff>95022</xdr:rowOff>
    </xdr:to>
    <xdr:sp macro="" textlink="">
      <xdr:nvSpPr>
        <xdr:cNvPr id="661" name="楕円 660">
          <a:extLst>
            <a:ext uri="{FF2B5EF4-FFF2-40B4-BE49-F238E27FC236}">
              <a16:creationId xmlns:a16="http://schemas.microsoft.com/office/drawing/2014/main" id="{DEEE6AF3-D8FA-4F00-9029-5E962EAD8673}"/>
            </a:ext>
          </a:extLst>
        </xdr:cNvPr>
        <xdr:cNvSpPr/>
      </xdr:nvSpPr>
      <xdr:spPr>
        <a:xfrm>
          <a:off x="15430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86149</xdr:rowOff>
    </xdr:from>
    <xdr:ext cx="313932" cy="259045"/>
    <xdr:sp macro="" textlink="">
      <xdr:nvSpPr>
        <xdr:cNvPr id="662" name="テキスト ボックス 661">
          <a:extLst>
            <a:ext uri="{FF2B5EF4-FFF2-40B4-BE49-F238E27FC236}">
              <a16:creationId xmlns:a16="http://schemas.microsoft.com/office/drawing/2014/main" id="{AA91924A-93E1-411A-8C35-6090BD48003A}"/>
            </a:ext>
          </a:extLst>
        </xdr:cNvPr>
        <xdr:cNvSpPr txBox="1"/>
      </xdr:nvSpPr>
      <xdr:spPr>
        <a:xfrm>
          <a:off x="15324333" y="13630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164071</xdr:rowOff>
    </xdr:from>
    <xdr:to>
      <xdr:col>76</xdr:col>
      <xdr:colOff>165100</xdr:colOff>
      <xdr:row>79</xdr:row>
      <xdr:rowOff>94221</xdr:rowOff>
    </xdr:to>
    <xdr:sp macro="" textlink="">
      <xdr:nvSpPr>
        <xdr:cNvPr id="663" name="楕円 662">
          <a:extLst>
            <a:ext uri="{FF2B5EF4-FFF2-40B4-BE49-F238E27FC236}">
              <a16:creationId xmlns:a16="http://schemas.microsoft.com/office/drawing/2014/main" id="{16E19B22-EF3C-4B31-BCD3-6E44C1085B72}"/>
            </a:ext>
          </a:extLst>
        </xdr:cNvPr>
        <xdr:cNvSpPr/>
      </xdr:nvSpPr>
      <xdr:spPr>
        <a:xfrm>
          <a:off x="14541500" y="135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85348</xdr:rowOff>
    </xdr:from>
    <xdr:ext cx="378565" cy="259045"/>
    <xdr:sp macro="" textlink="">
      <xdr:nvSpPr>
        <xdr:cNvPr id="664" name="テキスト ボックス 663">
          <a:extLst>
            <a:ext uri="{FF2B5EF4-FFF2-40B4-BE49-F238E27FC236}">
              <a16:creationId xmlns:a16="http://schemas.microsoft.com/office/drawing/2014/main" id="{944FFEDE-1C3F-4245-AB2C-B69F785DE59F}"/>
            </a:ext>
          </a:extLst>
        </xdr:cNvPr>
        <xdr:cNvSpPr txBox="1"/>
      </xdr:nvSpPr>
      <xdr:spPr>
        <a:xfrm>
          <a:off x="14403017" y="13629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162905</xdr:rowOff>
    </xdr:from>
    <xdr:to>
      <xdr:col>72</xdr:col>
      <xdr:colOff>38100</xdr:colOff>
      <xdr:row>79</xdr:row>
      <xdr:rowOff>93055</xdr:rowOff>
    </xdr:to>
    <xdr:sp macro="" textlink="">
      <xdr:nvSpPr>
        <xdr:cNvPr id="665" name="楕円 664">
          <a:extLst>
            <a:ext uri="{FF2B5EF4-FFF2-40B4-BE49-F238E27FC236}">
              <a16:creationId xmlns:a16="http://schemas.microsoft.com/office/drawing/2014/main" id="{22989251-00E2-4501-B293-3CDB1B9F9467}"/>
            </a:ext>
          </a:extLst>
        </xdr:cNvPr>
        <xdr:cNvSpPr/>
      </xdr:nvSpPr>
      <xdr:spPr>
        <a:xfrm>
          <a:off x="13652500" y="135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84182</xdr:rowOff>
    </xdr:from>
    <xdr:ext cx="378565" cy="259045"/>
    <xdr:sp macro="" textlink="">
      <xdr:nvSpPr>
        <xdr:cNvPr id="666" name="テキスト ボックス 665">
          <a:extLst>
            <a:ext uri="{FF2B5EF4-FFF2-40B4-BE49-F238E27FC236}">
              <a16:creationId xmlns:a16="http://schemas.microsoft.com/office/drawing/2014/main" id="{FAF16D0F-B1E5-48E4-87A9-684FA8E608A4}"/>
            </a:ext>
          </a:extLst>
        </xdr:cNvPr>
        <xdr:cNvSpPr txBox="1"/>
      </xdr:nvSpPr>
      <xdr:spPr>
        <a:xfrm>
          <a:off x="13514017" y="1362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164117</xdr:rowOff>
    </xdr:from>
    <xdr:to>
      <xdr:col>67</xdr:col>
      <xdr:colOff>101600</xdr:colOff>
      <xdr:row>79</xdr:row>
      <xdr:rowOff>94267</xdr:rowOff>
    </xdr:to>
    <xdr:sp macro="" textlink="">
      <xdr:nvSpPr>
        <xdr:cNvPr id="667" name="楕円 666">
          <a:extLst>
            <a:ext uri="{FF2B5EF4-FFF2-40B4-BE49-F238E27FC236}">
              <a16:creationId xmlns:a16="http://schemas.microsoft.com/office/drawing/2014/main" id="{263D4035-98F9-4BF4-9C6D-68E9DF693505}"/>
            </a:ext>
          </a:extLst>
        </xdr:cNvPr>
        <xdr:cNvSpPr/>
      </xdr:nvSpPr>
      <xdr:spPr>
        <a:xfrm>
          <a:off x="12763500" y="135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85394</xdr:rowOff>
    </xdr:from>
    <xdr:ext cx="378565" cy="259045"/>
    <xdr:sp macro="" textlink="">
      <xdr:nvSpPr>
        <xdr:cNvPr id="668" name="テキスト ボックス 667">
          <a:extLst>
            <a:ext uri="{FF2B5EF4-FFF2-40B4-BE49-F238E27FC236}">
              <a16:creationId xmlns:a16="http://schemas.microsoft.com/office/drawing/2014/main" id="{B8204C4C-3BA4-44F7-B6EE-FB76F6D6E6AE}"/>
            </a:ext>
          </a:extLst>
        </xdr:cNvPr>
        <xdr:cNvSpPr txBox="1"/>
      </xdr:nvSpPr>
      <xdr:spPr>
        <a:xfrm>
          <a:off x="12625017" y="13629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7E4DF5C4-940E-4BB0-82C9-00708CC3A6AB}"/>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B798F61C-3F0A-4A1E-9368-6983295569DA}"/>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8D272B56-4A4F-40FC-9750-5F072EE7138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9C5765C0-8B46-4AF1-AAE7-BCBCBACB257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AA7DA8A2-B1FF-418F-A1D1-1CBB3D5B8CC6}"/>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19AE4FF0-DECD-474C-9402-056B3D747EC5}"/>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183B4D37-D9F8-4652-B522-B6CDE2E76C1E}"/>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2BE19295-0791-4E7B-8CDE-980DD7AC322C}"/>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6ADCEE23-4E08-45B3-B796-0F908D626992}"/>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39F1F0C0-7261-4835-BFEF-D1BC50C75BBF}"/>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F096FF96-EB8A-4A31-9F97-3D8E337889BF}"/>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B6838973-C6E0-402A-B510-FE83CDC2445A}"/>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D2F4672A-52AD-4B37-B9D9-3ADFB9A9624F}"/>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B34E09CA-E440-4241-A0B3-09B63C3E8AC6}"/>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71B87759-03F0-408E-9A8D-B867C38616A1}"/>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5CEC3B3D-12FC-44C5-8694-3AD9B0B460A9}"/>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28CC0597-7019-4680-B9EB-798448FC3423}"/>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8BEE3713-AF9C-4FB2-A1A7-EEB81F33599D}"/>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7A9808A9-0AF2-4D23-BFC6-71B156D1E2EB}"/>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AC9CF2D3-032F-4805-B3D1-9F3FD29D37E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CB18C1A3-0D83-4B6C-B160-443326C7B4E1}"/>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3CE76E97-D17A-4A5F-8FB7-D0F535C3AEE1}"/>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4425C30D-6B3A-4AC1-BDF5-1D191559E825}"/>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26DC8B25-7C22-4E49-80EA-39D532484646}"/>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B3A4DB3D-239D-4215-824B-798A72248F72}"/>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C7F87796-6954-430E-B2B6-36664282A3BE}"/>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8448CF52-EA97-4D12-B62E-84D5B2AF6A5B}"/>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8B47B6E8-F427-4E93-B68A-965A6B47B9D9}"/>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136449</xdr:rowOff>
    </xdr:from>
    <xdr:to>
      <xdr:col>85</xdr:col>
      <xdr:colOff>127000</xdr:colOff>
      <xdr:row>96</xdr:row>
      <xdr:rowOff>147079</xdr:rowOff>
    </xdr:to>
    <xdr:cxnSp macro="">
      <xdr:nvCxnSpPr>
        <xdr:cNvPr id="697" name="直線コネクタ 696">
          <a:extLst>
            <a:ext uri="{FF2B5EF4-FFF2-40B4-BE49-F238E27FC236}">
              <a16:creationId xmlns:a16="http://schemas.microsoft.com/office/drawing/2014/main" id="{724077B6-9F7B-4FF0-9EB8-23EC3D0EE317}"/>
            </a:ext>
          </a:extLst>
        </xdr:cNvPr>
        <xdr:cNvCxnSpPr/>
      </xdr:nvCxnSpPr>
      <xdr:spPr>
        <a:xfrm flipV="1">
          <a:off x="15481300" y="16595649"/>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a:extLst>
            <a:ext uri="{FF2B5EF4-FFF2-40B4-BE49-F238E27FC236}">
              <a16:creationId xmlns:a16="http://schemas.microsoft.com/office/drawing/2014/main" id="{3D77FA3A-DE9B-47BD-A517-87B3D3E117EE}"/>
            </a:ext>
          </a:extLst>
        </xdr:cNvPr>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DA68A800-3A49-4F8F-9893-4397CCD2149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147079</xdr:rowOff>
    </xdr:from>
    <xdr:to>
      <xdr:col>81</xdr:col>
      <xdr:colOff>50800</xdr:colOff>
      <xdr:row>97</xdr:row>
      <xdr:rowOff>8559</xdr:rowOff>
    </xdr:to>
    <xdr:cxnSp macro="">
      <xdr:nvCxnSpPr>
        <xdr:cNvPr id="700" name="直線コネクタ 699">
          <a:extLst>
            <a:ext uri="{FF2B5EF4-FFF2-40B4-BE49-F238E27FC236}">
              <a16:creationId xmlns:a16="http://schemas.microsoft.com/office/drawing/2014/main" id="{AFDBC925-5F0A-415E-A96E-18B2BB211452}"/>
            </a:ext>
          </a:extLst>
        </xdr:cNvPr>
        <xdr:cNvCxnSpPr/>
      </xdr:nvCxnSpPr>
      <xdr:spPr>
        <a:xfrm flipV="1">
          <a:off x="14592300" y="16606279"/>
          <a:ext cx="889000" cy="3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E76A3AF1-CF15-4A6E-ABB2-1F149F2DE56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a:extLst>
            <a:ext uri="{FF2B5EF4-FFF2-40B4-BE49-F238E27FC236}">
              <a16:creationId xmlns:a16="http://schemas.microsoft.com/office/drawing/2014/main" id="{30D9C88F-6DAA-4F16-ADF9-0D2B0767E335}"/>
            </a:ext>
          </a:extLst>
        </xdr:cNvPr>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8559</xdr:rowOff>
    </xdr:from>
    <xdr:to>
      <xdr:col>76</xdr:col>
      <xdr:colOff>114300</xdr:colOff>
      <xdr:row>97</xdr:row>
      <xdr:rowOff>13348</xdr:rowOff>
    </xdr:to>
    <xdr:cxnSp macro="">
      <xdr:nvCxnSpPr>
        <xdr:cNvPr id="703" name="直線コネクタ 702">
          <a:extLst>
            <a:ext uri="{FF2B5EF4-FFF2-40B4-BE49-F238E27FC236}">
              <a16:creationId xmlns:a16="http://schemas.microsoft.com/office/drawing/2014/main" id="{C0D8C6C1-0897-4897-A457-1E43F3F444BB}"/>
            </a:ext>
          </a:extLst>
        </xdr:cNvPr>
        <xdr:cNvCxnSpPr/>
      </xdr:nvCxnSpPr>
      <xdr:spPr>
        <a:xfrm flipV="1">
          <a:off x="13703300" y="16639209"/>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DD14EA12-2B1E-4F87-9640-0453B9F7684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a:extLst>
            <a:ext uri="{FF2B5EF4-FFF2-40B4-BE49-F238E27FC236}">
              <a16:creationId xmlns:a16="http://schemas.microsoft.com/office/drawing/2014/main" id="{BA157BCA-FD92-4C92-BFEF-CC84F67AD740}"/>
            </a:ext>
          </a:extLst>
        </xdr:cNvPr>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163488</xdr:rowOff>
    </xdr:from>
    <xdr:to>
      <xdr:col>71</xdr:col>
      <xdr:colOff>177800</xdr:colOff>
      <xdr:row>97</xdr:row>
      <xdr:rowOff>13348</xdr:rowOff>
    </xdr:to>
    <xdr:cxnSp macro="">
      <xdr:nvCxnSpPr>
        <xdr:cNvPr id="706" name="直線コネクタ 705">
          <a:extLst>
            <a:ext uri="{FF2B5EF4-FFF2-40B4-BE49-F238E27FC236}">
              <a16:creationId xmlns:a16="http://schemas.microsoft.com/office/drawing/2014/main" id="{B5640BC8-6DA7-4724-8CA0-2A76F44629D1}"/>
            </a:ext>
          </a:extLst>
        </xdr:cNvPr>
        <xdr:cNvCxnSpPr/>
      </xdr:nvCxnSpPr>
      <xdr:spPr>
        <a:xfrm>
          <a:off x="12814300" y="16622688"/>
          <a:ext cx="889000" cy="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99F49ABD-7C18-4DB0-A2C1-592CB2229DEF}"/>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a:extLst>
            <a:ext uri="{FF2B5EF4-FFF2-40B4-BE49-F238E27FC236}">
              <a16:creationId xmlns:a16="http://schemas.microsoft.com/office/drawing/2014/main" id="{B36A80F4-E8B0-4465-AFC9-0ED1D2B0D65F}"/>
            </a:ext>
          </a:extLst>
        </xdr:cNvPr>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2EB10A6B-283A-43BC-96D6-4E9A8FF3BC15}"/>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a:extLst>
            <a:ext uri="{FF2B5EF4-FFF2-40B4-BE49-F238E27FC236}">
              <a16:creationId xmlns:a16="http://schemas.microsoft.com/office/drawing/2014/main" id="{8598F025-FEA4-4371-BF04-E560CA48C023}"/>
            </a:ext>
          </a:extLst>
        </xdr:cNvPr>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358CA830-2B09-4FFA-8B76-B7161060F5DC}"/>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1F5D3330-3EA8-41C5-80D6-E5E1417C92F6}"/>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DA1EEDF4-C6A9-4C6F-AB51-2DC095225B9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715DB54-3857-427C-9757-D45D191D9736}"/>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F9243360-F683-48B4-9B7D-6A1360E681C4}"/>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85649</xdr:rowOff>
    </xdr:from>
    <xdr:to>
      <xdr:col>85</xdr:col>
      <xdr:colOff>177800</xdr:colOff>
      <xdr:row>97</xdr:row>
      <xdr:rowOff>15799</xdr:rowOff>
    </xdr:to>
    <xdr:sp macro="" textlink="">
      <xdr:nvSpPr>
        <xdr:cNvPr id="716" name="楕円 715">
          <a:extLst>
            <a:ext uri="{FF2B5EF4-FFF2-40B4-BE49-F238E27FC236}">
              <a16:creationId xmlns:a16="http://schemas.microsoft.com/office/drawing/2014/main" id="{FDB3B783-3C2B-4BFA-B547-E0E02670036A}"/>
            </a:ext>
          </a:extLst>
        </xdr:cNvPr>
        <xdr:cNvSpPr/>
      </xdr:nvSpPr>
      <xdr:spPr>
        <a:xfrm>
          <a:off x="16268700" y="1654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108526</xdr:rowOff>
    </xdr:from>
    <xdr:ext cx="534377" cy="259045"/>
    <xdr:sp macro="" textlink="">
      <xdr:nvSpPr>
        <xdr:cNvPr id="717" name="公債費該当値テキスト">
          <a:extLst>
            <a:ext uri="{FF2B5EF4-FFF2-40B4-BE49-F238E27FC236}">
              <a16:creationId xmlns:a16="http://schemas.microsoft.com/office/drawing/2014/main" id="{3E80F815-D0CC-42C7-8942-6C92B1B6C350}"/>
            </a:ext>
          </a:extLst>
        </xdr:cNvPr>
        <xdr:cNvSpPr txBox="1"/>
      </xdr:nvSpPr>
      <xdr:spPr>
        <a:xfrm>
          <a:off x="16370300" y="1639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96279</xdr:rowOff>
    </xdr:from>
    <xdr:to>
      <xdr:col>81</xdr:col>
      <xdr:colOff>101600</xdr:colOff>
      <xdr:row>97</xdr:row>
      <xdr:rowOff>26429</xdr:rowOff>
    </xdr:to>
    <xdr:sp macro="" textlink="">
      <xdr:nvSpPr>
        <xdr:cNvPr id="718" name="楕円 717">
          <a:extLst>
            <a:ext uri="{FF2B5EF4-FFF2-40B4-BE49-F238E27FC236}">
              <a16:creationId xmlns:a16="http://schemas.microsoft.com/office/drawing/2014/main" id="{7EDCB69E-057D-440D-8CF1-F8290EC08520}"/>
            </a:ext>
          </a:extLst>
        </xdr:cNvPr>
        <xdr:cNvSpPr/>
      </xdr:nvSpPr>
      <xdr:spPr>
        <a:xfrm>
          <a:off x="15430500" y="1655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42956</xdr:rowOff>
    </xdr:from>
    <xdr:ext cx="534377" cy="259045"/>
    <xdr:sp macro="" textlink="">
      <xdr:nvSpPr>
        <xdr:cNvPr id="719" name="テキスト ボックス 718">
          <a:extLst>
            <a:ext uri="{FF2B5EF4-FFF2-40B4-BE49-F238E27FC236}">
              <a16:creationId xmlns:a16="http://schemas.microsoft.com/office/drawing/2014/main" id="{E6BDD8EC-0EE7-46D1-8A6F-C34E310734F8}"/>
            </a:ext>
          </a:extLst>
        </xdr:cNvPr>
        <xdr:cNvSpPr txBox="1"/>
      </xdr:nvSpPr>
      <xdr:spPr>
        <a:xfrm>
          <a:off x="15214111" y="163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129209</xdr:rowOff>
    </xdr:from>
    <xdr:to>
      <xdr:col>76</xdr:col>
      <xdr:colOff>165100</xdr:colOff>
      <xdr:row>97</xdr:row>
      <xdr:rowOff>59359</xdr:rowOff>
    </xdr:to>
    <xdr:sp macro="" textlink="">
      <xdr:nvSpPr>
        <xdr:cNvPr id="720" name="楕円 719">
          <a:extLst>
            <a:ext uri="{FF2B5EF4-FFF2-40B4-BE49-F238E27FC236}">
              <a16:creationId xmlns:a16="http://schemas.microsoft.com/office/drawing/2014/main" id="{C0B46039-2FF5-4C5D-9F36-2811C95A6101}"/>
            </a:ext>
          </a:extLst>
        </xdr:cNvPr>
        <xdr:cNvSpPr/>
      </xdr:nvSpPr>
      <xdr:spPr>
        <a:xfrm>
          <a:off x="14541500" y="165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50486</xdr:rowOff>
    </xdr:from>
    <xdr:ext cx="534377" cy="259045"/>
    <xdr:sp macro="" textlink="">
      <xdr:nvSpPr>
        <xdr:cNvPr id="721" name="テキスト ボックス 720">
          <a:extLst>
            <a:ext uri="{FF2B5EF4-FFF2-40B4-BE49-F238E27FC236}">
              <a16:creationId xmlns:a16="http://schemas.microsoft.com/office/drawing/2014/main" id="{4B1488FE-7DFA-44B5-A1BF-196B00ED5DB2}"/>
            </a:ext>
          </a:extLst>
        </xdr:cNvPr>
        <xdr:cNvSpPr txBox="1"/>
      </xdr:nvSpPr>
      <xdr:spPr>
        <a:xfrm>
          <a:off x="14325111" y="1668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133998</xdr:rowOff>
    </xdr:from>
    <xdr:to>
      <xdr:col>72</xdr:col>
      <xdr:colOff>38100</xdr:colOff>
      <xdr:row>97</xdr:row>
      <xdr:rowOff>64148</xdr:rowOff>
    </xdr:to>
    <xdr:sp macro="" textlink="">
      <xdr:nvSpPr>
        <xdr:cNvPr id="722" name="楕円 721">
          <a:extLst>
            <a:ext uri="{FF2B5EF4-FFF2-40B4-BE49-F238E27FC236}">
              <a16:creationId xmlns:a16="http://schemas.microsoft.com/office/drawing/2014/main" id="{7B727BD8-6643-4E1C-A5F2-A00B89F4357F}"/>
            </a:ext>
          </a:extLst>
        </xdr:cNvPr>
        <xdr:cNvSpPr/>
      </xdr:nvSpPr>
      <xdr:spPr>
        <a:xfrm>
          <a:off x="13652500" y="165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55275</xdr:rowOff>
    </xdr:from>
    <xdr:ext cx="534377" cy="259045"/>
    <xdr:sp macro="" textlink="">
      <xdr:nvSpPr>
        <xdr:cNvPr id="723" name="テキスト ボックス 722">
          <a:extLst>
            <a:ext uri="{FF2B5EF4-FFF2-40B4-BE49-F238E27FC236}">
              <a16:creationId xmlns:a16="http://schemas.microsoft.com/office/drawing/2014/main" id="{E9620F56-CA2E-4CDB-B3A9-14F2191A92A3}"/>
            </a:ext>
          </a:extLst>
        </xdr:cNvPr>
        <xdr:cNvSpPr txBox="1"/>
      </xdr:nvSpPr>
      <xdr:spPr>
        <a:xfrm>
          <a:off x="13436111" y="1668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112688</xdr:rowOff>
    </xdr:from>
    <xdr:to>
      <xdr:col>67</xdr:col>
      <xdr:colOff>101600</xdr:colOff>
      <xdr:row>97</xdr:row>
      <xdr:rowOff>42838</xdr:rowOff>
    </xdr:to>
    <xdr:sp macro="" textlink="">
      <xdr:nvSpPr>
        <xdr:cNvPr id="724" name="楕円 723">
          <a:extLst>
            <a:ext uri="{FF2B5EF4-FFF2-40B4-BE49-F238E27FC236}">
              <a16:creationId xmlns:a16="http://schemas.microsoft.com/office/drawing/2014/main" id="{1CBD5077-A467-402C-B184-7BE3BA375BA0}"/>
            </a:ext>
          </a:extLst>
        </xdr:cNvPr>
        <xdr:cNvSpPr/>
      </xdr:nvSpPr>
      <xdr:spPr>
        <a:xfrm>
          <a:off x="12763500" y="1657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33965</xdr:rowOff>
    </xdr:from>
    <xdr:ext cx="534377" cy="259045"/>
    <xdr:sp macro="" textlink="">
      <xdr:nvSpPr>
        <xdr:cNvPr id="725" name="テキスト ボックス 724">
          <a:extLst>
            <a:ext uri="{FF2B5EF4-FFF2-40B4-BE49-F238E27FC236}">
              <a16:creationId xmlns:a16="http://schemas.microsoft.com/office/drawing/2014/main" id="{16124A16-1D33-442A-BB03-EECB7A642B43}"/>
            </a:ext>
          </a:extLst>
        </xdr:cNvPr>
        <xdr:cNvSpPr txBox="1"/>
      </xdr:nvSpPr>
      <xdr:spPr>
        <a:xfrm>
          <a:off x="12547111" y="1666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22540C78-BF92-4EF2-B2B8-600782A55C3D}"/>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AA968BF3-AB66-4C42-B3A4-06FDEEFBE609}"/>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323F1987-1E79-4046-A68C-AC571CDFFDC2}"/>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90FDACD-AEC6-4200-895F-F68928DAFA38}"/>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ED2292E8-E754-4BAF-903D-3A83A574D773}"/>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D095DC0C-A064-4EC8-9243-A6B4E3522544}"/>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6EB77EE4-F9CE-4B47-8CC8-F0AFC0BFD7E5}"/>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CC94097-3CE8-4409-A25F-A43EC9AF1F64}"/>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43AB4A51-3632-4E44-B43F-9262517B25E3}"/>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6EE6425C-F5E9-46C9-8453-7605964DDD3E}"/>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59591373-9721-4E98-9103-15767256973E}"/>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48B6CE18-1F27-44A4-8C6B-105F8A76D2BA}"/>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CE99F22D-D821-4964-B71C-F1ECBBEF580D}"/>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2C1DD2D2-1F8F-423C-B812-E3B472575308}"/>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CD49783F-E665-4359-BBF0-20904CBBBC43}"/>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66F4719D-6AFF-4045-A71B-1023E55E6731}"/>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F5A0B620-5DC2-43C0-B9D3-8939A1F613CD}"/>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63D7855B-8490-42B9-9B29-6586EBA1ED3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FF6AF6AD-D50A-4A51-813A-290C991061F3}"/>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C3161009-C262-40BA-860E-0E5163D3F985}"/>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E64946F2-8EEC-4EA2-A1CC-567A8C32E996}"/>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C32048F3-039D-4E12-B0E0-AC15FD2CDC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E1B2DFD4-175D-4949-A817-1E91307A1AF9}"/>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E9D85F8C-4F05-4086-B56A-B6624DA0352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6CC4DE3C-012F-4BE9-8B4A-7E32A8FDCE83}"/>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46AC1C1D-8035-4EEC-B6EA-2EAB780A6E97}"/>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A8CB44C2-B7D2-4C90-984C-914436A0941B}"/>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D98CB94B-5399-4E83-977C-2CDA39108BE2}"/>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F622448C-D967-428F-AAF2-7CA7FEFC028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DF2E2526-52EB-45EE-822B-2DB55DD74D5B}"/>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136D0632-7BC9-42F4-9E49-732CC540079F}"/>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D24B289B-6657-4E28-AE0A-398DCF192B8A}"/>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2E49BEC6-C7D2-4745-8117-54042BAB9FEA}"/>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81402CB3-C178-40BD-B97E-DE8AAF15282D}"/>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51CEE463-7E96-496A-B98B-79FE6399AE92}"/>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695A57B6-2132-4C9C-92D0-56B6CB7FFB6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94486EDE-6A2B-4624-A679-2247D86E03A6}"/>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865AC4E8-EFE1-40F4-AFD8-BC6F26224201}"/>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CA968141-511A-491C-B1A7-90ACD1360A67}"/>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36F81623-6431-48CC-8A7B-E137A260FF81}"/>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DF805726-C94D-4257-8FDE-D47ACEA2C75E}"/>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E936C362-8944-4896-8D43-B6FEF4CBE366}"/>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ACE846D4-AD8E-4318-A94A-16A36C61F497}"/>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387750BD-4A06-4D46-9DD2-31F132EBF4C4}"/>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68C518C4-A22D-4821-9A8E-965B1CE9969F}"/>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E6065860-B3A0-4AE1-BF1F-156EEE43B88B}"/>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22B1F200-2F9B-43A4-B324-B94C484D1A0A}"/>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648A46C5-5E0F-425F-B169-AA2468BB961D}"/>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332E52A1-DA23-42D9-B56F-71784E397EE8}"/>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B7C3EF60-6F53-4428-A0A6-1AD53A189EC9}"/>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8A1391A4-75AA-4978-BDE8-F144000A8688}"/>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2B41FE01-0236-4CE4-AB7B-2ED0AF4B9A19}"/>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59DE2B07-5290-425B-827E-736F10580404}"/>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3BE433AD-968C-4294-941A-FA1C926C39E1}"/>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DB305057-6FAB-40A2-B9C1-6BC1F42F6F47}"/>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E18FBB04-271D-487C-B956-4227B64450C2}"/>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B4A9AC0B-4FFE-4571-A759-50E29C7BAA62}"/>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229F14B2-4D96-4E03-B524-B80973E818FD}"/>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AA40A2AB-2D95-4B87-AA88-EAD6DE213074}"/>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2A7A310A-EECB-49E0-AE91-D14BF6F0CB6C}"/>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187AADC0-B490-4637-BB24-773053DC4F1B}"/>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C07B166B-65A6-4165-9AB9-980631E96B47}"/>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3CF5C900-2DD3-40C7-954E-19C8E778831F}"/>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940EF5B5-1061-4884-BDF3-491587661E82}"/>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1CA8208B-346B-45A3-8379-AB4E09FA6FC9}"/>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6508957F-606B-4907-B253-F458526B88A9}"/>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337612B-685C-4AB7-92D1-2E26137399E6}"/>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900DC794-4AD3-4422-84B2-343A5F472965}"/>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8BD70286-3DFB-4074-B074-03DFFB6C6E8B}"/>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983C681A-7E00-4149-95EE-ACB9FA60726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F5415329-6E32-4082-9BF4-964BC093704E}"/>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E565B350-BD07-4573-8F61-74D09E23C2B8}"/>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BE384B3E-9C22-464C-A3DD-C1CCFF07609B}"/>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2EB13D19-96B5-4252-A394-2AF339CA7B05}"/>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B5B322E7-81D1-4692-A766-EA366AF1794A}"/>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5C227FE4-91B3-49EA-898B-47109161A878}"/>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A470A250-E1F0-409B-85CE-72FD0A26482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2A8EE209-0230-4F55-9632-77FB38A80B13}"/>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208DB568-E42F-4E45-B928-EF9A3F82FA08}"/>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95192580-E1C2-468B-B36A-C2D6BAB64D2B}"/>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8FD2DBF8-51A4-4C69-9573-5B3D1A0C8B78}"/>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4B55BE09-6437-4E68-8585-53AC5DA680F7}"/>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9E10690C-490B-4406-B9B6-A9942191C773}"/>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C88AE9A8-B9A8-409F-8842-F3CD9024EE94}"/>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2D33F463-3B37-4F12-AD2F-D61EF434AFA2}"/>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8C0B1C2E-8BB3-470A-A3A7-AD95D33D6763}"/>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376F0B68-176C-4663-B0C3-AE2576271B14}"/>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F2BA85D-628B-48E6-927D-3F73278B4598}"/>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620B1702-469A-43DA-83BE-971F53122F03}"/>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CC7555EC-E953-441D-B144-8219D3A948A8}"/>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97C85865-CD9C-4E56-BF53-4A6647664F6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42947750-757E-4771-8EA5-1A2DB635EE33}"/>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C114D63B-0ED1-48DE-8A4F-BC5422620817}"/>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51B3518-81B7-40C3-A974-FEF758FE83F4}"/>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ABB41054-1CB5-4FB2-9C83-651DBC1C6FBE}"/>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C8BCA8D0-7037-44E5-BAAB-2E2DE249D5A6}"/>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9A4B9671-FC58-4AA0-B773-82A2DA83E5C9}"/>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DB683ECD-3EDC-4ECB-9F53-479A45E88581}"/>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333B544C-04B9-4E3A-ABBB-52E0A4C61CDF}"/>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95E98AFC-920F-489B-B330-004AB920CB89}"/>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D5DA8CA7-B2F2-4CFB-89C8-1EF37FB7DEF3}"/>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541F065E-82B5-43F1-A790-C9DBCFB9A6B6}"/>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EB6A2181-17C4-49F1-A133-C23148D579B7}"/>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DE6EAE6F-CBBF-4D44-82D9-55AF761D7D8E}"/>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82BC4570-0E6B-441C-A6AE-2D967E1D177C}"/>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消防費は、住民一人当たりのコストが</a:t>
          </a:r>
          <a:r>
            <a:rPr kumimoji="1" lang="en-US" altLang="ja-JP" sz="1300">
              <a:latin typeface="ＭＳ Ｐゴシック" panose="020B0600070205080204" pitchFamily="50" charset="-128"/>
              <a:ea typeface="ＭＳ Ｐゴシック" panose="020B0600070205080204" pitchFamily="50" charset="-128"/>
            </a:rPr>
            <a:t>8,540</a:t>
          </a:r>
          <a:r>
            <a:rPr kumimoji="1" lang="ja-JP" altLang="en-US" sz="1300">
              <a:latin typeface="ＭＳ Ｐゴシック" panose="020B0600070205080204" pitchFamily="50" charset="-128"/>
              <a:ea typeface="ＭＳ Ｐゴシック" panose="020B0600070205080204" pitchFamily="50" charset="-128"/>
            </a:rPr>
            <a:t>円と減少しており、類似団体内順位が最も低くなっている。これは、消防格納庫建設事業等の施設整備費が減少したことなどが要因である。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土木費について、大型の継続事業である区画整理事業や街路事業の決算額が減少したことなどにより、住民一人当たりのコストが</a:t>
          </a:r>
          <a:r>
            <a:rPr kumimoji="1" lang="en-US" altLang="ja-JP" sz="1300">
              <a:latin typeface="ＭＳ Ｐゴシック" panose="020B0600070205080204" pitchFamily="50" charset="-128"/>
              <a:ea typeface="ＭＳ Ｐゴシック" panose="020B0600070205080204" pitchFamily="50" charset="-128"/>
            </a:rPr>
            <a:t>41,579</a:t>
          </a:r>
          <a:r>
            <a:rPr kumimoji="1" lang="ja-JP" altLang="en-US" sz="1300">
              <a:latin typeface="ＭＳ Ｐゴシック" panose="020B0600070205080204" pitchFamily="50" charset="-128"/>
              <a:ea typeface="ＭＳ Ｐゴシック" panose="020B0600070205080204" pitchFamily="50" charset="-128"/>
            </a:rPr>
            <a:t>円と減少しているものの、依然として類似団体平均よりも高い水準に位置している。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民生費のコストが</a:t>
          </a:r>
          <a:r>
            <a:rPr kumimoji="1" lang="en-US" altLang="ja-JP" sz="1300">
              <a:latin typeface="ＭＳ Ｐゴシック" panose="020B0600070205080204" pitchFamily="50" charset="-128"/>
              <a:ea typeface="ＭＳ Ｐゴシック" panose="020B0600070205080204" pitchFamily="50" charset="-128"/>
            </a:rPr>
            <a:t>110,104</a:t>
          </a:r>
          <a:r>
            <a:rPr kumimoji="1" lang="ja-JP" altLang="en-US" sz="1300">
              <a:latin typeface="ＭＳ Ｐゴシック" panose="020B0600070205080204" pitchFamily="50" charset="-128"/>
              <a:ea typeface="ＭＳ Ｐゴシック" panose="020B0600070205080204" pitchFamily="50" charset="-128"/>
            </a:rPr>
            <a:t>円と減少に転じているのは、保育所等整備交付金の減少や臨時福祉給付金の終了が主な要因である。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本町の労働費のコストが一定の水準で推移しているのは、勤労青少年ホーム等施設の管理運営費として経常的な経費を要しているのが要因となっている。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695E8BEE-49C1-4D2D-A38F-0333942736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DCFFB7EE-5B3B-4615-995A-33CE45E8159B}"/>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3CBF2366-9720-4B9E-AD8A-2CF0A9DA9BCA}"/>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33E4DADB-0AF1-41B6-AB8A-C63093053074}"/>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E2EE8D24-A26D-486A-9ADF-B5AACEAE3662}"/>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DA63BF05-AE67-48E1-93E8-96654AEF4B8D}"/>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F3B07EC8-69E2-448C-9F78-4150B9995F03}"/>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BD2965A3-6B66-428C-8B10-9BDF7650B49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B9395B6-169C-4AC0-A487-3ACDA039405A}"/>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E6AC48E2-D2E9-4F99-85D1-59C75834E09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EA689E4-6406-4D16-A4B6-CB11B1F25161}"/>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61B0C343-B74E-45CD-BEDE-BA57CFD01403}"/>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ACA9540-1E47-4477-B62F-39D292A8BD26}"/>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財政調整基金については、必要な財源を調整するために取り崩しを行う一方、将来の財源不足を補うために積み立ても行っており、一定の水準を保っている。</a:t>
          </a:r>
        </a:p>
        <a:p>
          <a:r>
            <a:rPr kumimoji="1" lang="ja-JP" altLang="en-US" sz="1400">
              <a:latin typeface="ＭＳ ゴシック" pitchFamily="49" charset="-128"/>
              <a:ea typeface="ＭＳ ゴシック" pitchFamily="49" charset="-128"/>
            </a:rPr>
            <a:t>前年度以前からの収支の累積である実質収支額は黒字で推移しているが、財政調整基金の取り崩し額が増加していることにより、実質単年度収支の赤字幅は昨年度より拡大している。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7F0D7B1E-A8CB-4A2E-9C5D-557BAB106B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59C6967C-6444-4872-B23D-264ECA5C2D3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8823835F-DB79-4618-B767-7497E362D319}"/>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97695688-4928-430F-A107-DAD4B150A186}"/>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C24D8084-258D-4704-AD9B-A59498397ED9}"/>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5502EB44-5461-4553-AB01-7F27A5186FAD}"/>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60C166BD-60B3-4AC1-BAC2-461CD41B270E}"/>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744F0971-F331-415E-958E-3554797A1E46}"/>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8D0F1874-1D6F-42CD-9CF0-87E4FCA3F018}"/>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平成３０年度決算においては、すべての会計において実質赤字及び資金不足は発生していない。</a:t>
          </a:r>
        </a:p>
        <a:p>
          <a:r>
            <a:rPr kumimoji="1" lang="ja-JP" altLang="en-US" sz="1400">
              <a:latin typeface="ＭＳ ゴシック" pitchFamily="49" charset="-128"/>
              <a:ea typeface="ＭＳ ゴシック" pitchFamily="49" charset="-128"/>
            </a:rPr>
            <a:t>実質黒字額の標準財政規模に対する割合は下水道事業が最も大きく、本年度は２２．１３％となっており、その主な要因は流動負債の減及び流動資産の増である。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B810E44-495C-4DC8-A8C1-3AAEA65F1104}"/>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C1509EC1-904F-494D-8F57-341941AE2D9D}"/>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903A6BD6-6FBF-409F-808D-F3F825050AA5}"/>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25C5057F-12B8-4E65-8DF5-D334515C1D56}"/>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88CED98F-942F-4907-B276-57226C08EF7B}"/>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DA53BAC6-190C-4F99-8483-80F70DCCFB3A}"/>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3F949747-43AE-49ED-AD89-BB452B9E9D4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909D1C36-859A-4269-ABC3-1C89125BE90A}"/>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31F69CBB-8252-4E47-BBE6-02146536FB5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3F0A7669-5867-4713-9929-46C42039615F}"/>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4065AE6D-B07D-4729-B547-B197FB13F33E}"/>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1)&#20104;&#31639;&#12398;&#32232;&#25104;&#12539;&#36001;&#25919;&#12395;&#38306;&#12377;&#12427;&#12371;&#12392;/&#12304;&#35506;&#20869;&#12305;&#36001;&#25919;&#29366;&#27841;&#12539;&#36001;&#25919;&#20998;&#26512;/H30&#24180;&#24230;&#65288;R2.2.21&#65289;/&#9675;&#30476;&#12408;&#25552;&#20986;/&#65297;&#22238;&#30446;/R2.3.9&#20462;&#27491;_&#65288;&#38263;&#19982;&#30010;&#65289;&#12304;&#36001;&#25919;&#29366;&#27841;&#36039;&#26009;&#38598;&#12305;_423076_&#38263;&#19982;&#30010;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36969</v>
          </cell>
          <cell r="F3">
            <v>53292</v>
          </cell>
        </row>
        <row r="5">
          <cell r="A5" t="str">
            <v xml:space="preserve"> H27</v>
          </cell>
          <cell r="D5">
            <v>35868</v>
          </cell>
          <cell r="F5">
            <v>49919</v>
          </cell>
        </row>
        <row r="7">
          <cell r="A7" t="str">
            <v xml:space="preserve"> H28</v>
          </cell>
          <cell r="D7">
            <v>51810</v>
          </cell>
          <cell r="F7">
            <v>47738</v>
          </cell>
        </row>
        <row r="9">
          <cell r="A9" t="str">
            <v xml:space="preserve"> H29</v>
          </cell>
          <cell r="D9">
            <v>46599</v>
          </cell>
          <cell r="F9">
            <v>52191</v>
          </cell>
        </row>
        <row r="11">
          <cell r="A11" t="str">
            <v xml:space="preserve"> H30</v>
          </cell>
          <cell r="D11">
            <v>28420</v>
          </cell>
          <cell r="F11">
            <v>47387</v>
          </cell>
        </row>
        <row r="18">
          <cell r="B18" t="str">
            <v>H26</v>
          </cell>
          <cell r="C18" t="str">
            <v>H27</v>
          </cell>
          <cell r="D18" t="str">
            <v>H28</v>
          </cell>
          <cell r="E18" t="str">
            <v>H29</v>
          </cell>
          <cell r="F18" t="str">
            <v>H30</v>
          </cell>
        </row>
        <row r="19">
          <cell r="A19" t="str">
            <v>実質収支額</v>
          </cell>
          <cell r="B19">
            <v>7.78</v>
          </cell>
          <cell r="C19">
            <v>7.39</v>
          </cell>
          <cell r="D19">
            <v>7.52</v>
          </cell>
          <cell r="E19">
            <v>8.33</v>
          </cell>
          <cell r="F19">
            <v>9.98</v>
          </cell>
        </row>
        <row r="20">
          <cell r="A20" t="str">
            <v>財政調整基金残高</v>
          </cell>
          <cell r="B20">
            <v>23.31</v>
          </cell>
          <cell r="C20">
            <v>25.97</v>
          </cell>
          <cell r="D20">
            <v>25.46</v>
          </cell>
          <cell r="E20">
            <v>24.94</v>
          </cell>
          <cell r="F20">
            <v>22.43</v>
          </cell>
        </row>
        <row r="21">
          <cell r="A21" t="str">
            <v>実質単年度収支</v>
          </cell>
          <cell r="B21">
            <v>-5.94</v>
          </cell>
          <cell r="C21">
            <v>-0.48</v>
          </cell>
          <cell r="D21">
            <v>-3.76</v>
          </cell>
          <cell r="E21">
            <v>-3.35</v>
          </cell>
          <cell r="F21">
            <v>-4.93</v>
          </cell>
        </row>
        <row r="25">
          <cell r="B25" t="str">
            <v>H26</v>
          </cell>
          <cell r="C25"/>
          <cell r="D25" t="str">
            <v>H27</v>
          </cell>
          <cell r="E25"/>
          <cell r="F25" t="str">
            <v>H28</v>
          </cell>
          <cell r="G25"/>
          <cell r="H25" t="str">
            <v>H29</v>
          </cell>
          <cell r="I25"/>
          <cell r="J25" t="str">
            <v>H30</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長崎都市計画事業長与町土地区画整理事業特別会計</v>
          </cell>
          <cell r="B29" t="e">
            <v>#N/A</v>
          </cell>
          <cell r="C29">
            <v>0</v>
          </cell>
          <cell r="D29" t="e">
            <v>#N/A</v>
          </cell>
          <cell r="E29">
            <v>0</v>
          </cell>
          <cell r="F29" t="e">
            <v>#N/A</v>
          </cell>
          <cell r="G29">
            <v>0</v>
          </cell>
          <cell r="H29" t="e">
            <v>#N/A</v>
          </cell>
          <cell r="I29">
            <v>0</v>
          </cell>
          <cell r="J29" t="e">
            <v>#N/A</v>
          </cell>
          <cell r="K29">
            <v>0</v>
          </cell>
        </row>
        <row r="30">
          <cell r="A30" t="str">
            <v>駐車場事業特別会計</v>
          </cell>
          <cell r="B30" t="e">
            <v>#N/A</v>
          </cell>
          <cell r="C30">
            <v>0.01</v>
          </cell>
          <cell r="D30" t="e">
            <v>#N/A</v>
          </cell>
          <cell r="E30">
            <v>0.01</v>
          </cell>
          <cell r="F30" t="e">
            <v>#N/A</v>
          </cell>
          <cell r="G30">
            <v>0.02</v>
          </cell>
          <cell r="H30" t="e">
            <v>#N/A</v>
          </cell>
          <cell r="I30">
            <v>0.02</v>
          </cell>
          <cell r="J30" t="e">
            <v>#N/A</v>
          </cell>
          <cell r="K30">
            <v>0.02</v>
          </cell>
        </row>
        <row r="31">
          <cell r="A31" t="str">
            <v>後期高齢者医療特別会計</v>
          </cell>
          <cell r="B31" t="e">
            <v>#N/A</v>
          </cell>
          <cell r="C31">
            <v>0.01</v>
          </cell>
          <cell r="D31" t="e">
            <v>#N/A</v>
          </cell>
          <cell r="E31">
            <v>0.02</v>
          </cell>
          <cell r="F31" t="e">
            <v>#N/A</v>
          </cell>
          <cell r="G31">
            <v>0</v>
          </cell>
          <cell r="H31" t="e">
            <v>#N/A</v>
          </cell>
          <cell r="I31">
            <v>0.02</v>
          </cell>
          <cell r="J31" t="e">
            <v>#N/A</v>
          </cell>
          <cell r="K31">
            <v>0.03</v>
          </cell>
        </row>
        <row r="32">
          <cell r="A32" t="str">
            <v>国民健康保険特別会計</v>
          </cell>
          <cell r="B32" t="e">
            <v>#N/A</v>
          </cell>
          <cell r="C32">
            <v>0.49</v>
          </cell>
          <cell r="D32">
            <v>1.42</v>
          </cell>
          <cell r="E32" t="e">
            <v>#N/A</v>
          </cell>
          <cell r="F32" t="e">
            <v>#N/A</v>
          </cell>
          <cell r="G32">
            <v>0.03</v>
          </cell>
          <cell r="H32" t="e">
            <v>#N/A</v>
          </cell>
          <cell r="I32">
            <v>0.86</v>
          </cell>
          <cell r="J32" t="e">
            <v>#N/A</v>
          </cell>
          <cell r="K32">
            <v>1.78</v>
          </cell>
        </row>
        <row r="33">
          <cell r="A33" t="str">
            <v>水道事業会計</v>
          </cell>
          <cell r="B33" t="e">
            <v>#N/A</v>
          </cell>
          <cell r="C33">
            <v>8.56</v>
          </cell>
          <cell r="D33" t="e">
            <v>#N/A</v>
          </cell>
          <cell r="E33">
            <v>8.3699999999999992</v>
          </cell>
          <cell r="F33" t="e">
            <v>#N/A</v>
          </cell>
          <cell r="G33">
            <v>6.42</v>
          </cell>
          <cell r="H33" t="e">
            <v>#N/A</v>
          </cell>
          <cell r="I33">
            <v>4.62</v>
          </cell>
          <cell r="J33" t="e">
            <v>#N/A</v>
          </cell>
          <cell r="K33">
            <v>3.71</v>
          </cell>
        </row>
        <row r="34">
          <cell r="A34" t="str">
            <v>介護保険特別会計</v>
          </cell>
          <cell r="B34" t="e">
            <v>#N/A</v>
          </cell>
          <cell r="C34">
            <v>2.66</v>
          </cell>
          <cell r="D34" t="e">
            <v>#N/A</v>
          </cell>
          <cell r="E34">
            <v>3.61</v>
          </cell>
          <cell r="F34" t="e">
            <v>#N/A</v>
          </cell>
          <cell r="G34">
            <v>5.28</v>
          </cell>
          <cell r="H34" t="e">
            <v>#N/A</v>
          </cell>
          <cell r="I34">
            <v>4.13</v>
          </cell>
          <cell r="J34" t="e">
            <v>#N/A</v>
          </cell>
          <cell r="K34">
            <v>5.37</v>
          </cell>
        </row>
        <row r="35">
          <cell r="A35" t="str">
            <v>一般会計</v>
          </cell>
          <cell r="B35" t="e">
            <v>#N/A</v>
          </cell>
          <cell r="C35">
            <v>7.77</v>
          </cell>
          <cell r="D35" t="e">
            <v>#N/A</v>
          </cell>
          <cell r="E35">
            <v>7.38</v>
          </cell>
          <cell r="F35" t="e">
            <v>#N/A</v>
          </cell>
          <cell r="G35">
            <v>7.51</v>
          </cell>
          <cell r="H35" t="e">
            <v>#N/A</v>
          </cell>
          <cell r="I35">
            <v>8.32</v>
          </cell>
          <cell r="J35" t="e">
            <v>#N/A</v>
          </cell>
          <cell r="K35">
            <v>9.9700000000000006</v>
          </cell>
        </row>
        <row r="36">
          <cell r="A36" t="str">
            <v>下水道事業会計</v>
          </cell>
          <cell r="B36" t="e">
            <v>#N/A</v>
          </cell>
          <cell r="C36">
            <v>15.78</v>
          </cell>
          <cell r="D36" t="e">
            <v>#N/A</v>
          </cell>
          <cell r="E36">
            <v>17.34</v>
          </cell>
          <cell r="F36" t="e">
            <v>#N/A</v>
          </cell>
          <cell r="G36">
            <v>18.399999999999999</v>
          </cell>
          <cell r="H36" t="e">
            <v>#N/A</v>
          </cell>
          <cell r="I36">
            <v>19.77</v>
          </cell>
          <cell r="J36" t="e">
            <v>#N/A</v>
          </cell>
          <cell r="K36">
            <v>22.13</v>
          </cell>
        </row>
        <row r="40">
          <cell r="B40" t="str">
            <v>H26</v>
          </cell>
          <cell r="C40"/>
          <cell r="D40"/>
          <cell r="E40" t="str">
            <v>H27</v>
          </cell>
          <cell r="F40"/>
          <cell r="G40"/>
          <cell r="H40" t="str">
            <v>H28</v>
          </cell>
          <cell r="I40"/>
          <cell r="J40"/>
          <cell r="K40" t="str">
            <v>H29</v>
          </cell>
          <cell r="L40"/>
          <cell r="M40"/>
          <cell r="N40" t="str">
            <v>H30</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1215</v>
          </cell>
          <cell r="E42"/>
          <cell r="F42"/>
          <cell r="G42">
            <v>1231</v>
          </cell>
          <cell r="H42"/>
          <cell r="I42"/>
          <cell r="J42">
            <v>1238</v>
          </cell>
          <cell r="K42"/>
          <cell r="L42"/>
          <cell r="M42">
            <v>1211</v>
          </cell>
          <cell r="N42"/>
          <cell r="O42"/>
          <cell r="P42">
            <v>1217</v>
          </cell>
        </row>
        <row r="43">
          <cell r="A43" t="str">
            <v>一時借入金の利子</v>
          </cell>
          <cell r="B43">
            <v>1</v>
          </cell>
          <cell r="C43"/>
          <cell r="D43"/>
          <cell r="E43">
            <v>0</v>
          </cell>
          <cell r="F43"/>
          <cell r="G43"/>
          <cell r="H43">
            <v>0</v>
          </cell>
          <cell r="I43"/>
          <cell r="J43"/>
          <cell r="K43">
            <v>0</v>
          </cell>
          <cell r="L43"/>
          <cell r="M43"/>
          <cell r="N43" t="str">
            <v>-</v>
          </cell>
          <cell r="O43"/>
          <cell r="P43"/>
        </row>
        <row r="44">
          <cell r="A44" t="str">
            <v>債務負担行為に基づく支出額</v>
          </cell>
          <cell r="B44">
            <v>135</v>
          </cell>
          <cell r="C44"/>
          <cell r="D44"/>
          <cell r="E44">
            <v>125</v>
          </cell>
          <cell r="F44"/>
          <cell r="G44"/>
          <cell r="H44">
            <v>124</v>
          </cell>
          <cell r="I44"/>
          <cell r="J44"/>
          <cell r="K44">
            <v>124</v>
          </cell>
          <cell r="L44"/>
          <cell r="M44"/>
          <cell r="N44">
            <v>108</v>
          </cell>
          <cell r="O44"/>
          <cell r="P44"/>
        </row>
        <row r="45">
          <cell r="A45" t="str">
            <v>組合等が起こした地方債の元利償還金に対する負担金等</v>
          </cell>
          <cell r="B45">
            <v>6</v>
          </cell>
          <cell r="C45"/>
          <cell r="D45"/>
          <cell r="E45">
            <v>25</v>
          </cell>
          <cell r="F45"/>
          <cell r="G45"/>
          <cell r="H45">
            <v>27</v>
          </cell>
          <cell r="I45"/>
          <cell r="J45"/>
          <cell r="K45">
            <v>33</v>
          </cell>
          <cell r="L45"/>
          <cell r="M45"/>
          <cell r="N45">
            <v>99</v>
          </cell>
          <cell r="O45"/>
          <cell r="P45"/>
        </row>
        <row r="46">
          <cell r="A46" t="str">
            <v>公営企業債の元利償還金に対する繰入金</v>
          </cell>
          <cell r="B46">
            <v>386</v>
          </cell>
          <cell r="C46"/>
          <cell r="D46"/>
          <cell r="E46">
            <v>267</v>
          </cell>
          <cell r="F46"/>
          <cell r="G46"/>
          <cell r="H46">
            <v>256</v>
          </cell>
          <cell r="I46"/>
          <cell r="J46"/>
          <cell r="K46">
            <v>160</v>
          </cell>
          <cell r="L46"/>
          <cell r="M46"/>
          <cell r="N46">
            <v>141</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1299</v>
          </cell>
          <cell r="C49"/>
          <cell r="D49"/>
          <cell r="E49">
            <v>1256</v>
          </cell>
          <cell r="F49"/>
          <cell r="G49"/>
          <cell r="H49">
            <v>1273</v>
          </cell>
          <cell r="I49"/>
          <cell r="J49"/>
          <cell r="K49">
            <v>1372</v>
          </cell>
          <cell r="L49"/>
          <cell r="M49"/>
          <cell r="N49">
            <v>1394</v>
          </cell>
          <cell r="O49"/>
          <cell r="P49"/>
        </row>
        <row r="50">
          <cell r="A50" t="str">
            <v>実質公債費比率の分子</v>
          </cell>
          <cell r="B50" t="e">
            <v>#N/A</v>
          </cell>
          <cell r="C50">
            <v>612</v>
          </cell>
          <cell r="D50" t="e">
            <v>#N/A</v>
          </cell>
          <cell r="E50" t="e">
            <v>#N/A</v>
          </cell>
          <cell r="F50">
            <v>442</v>
          </cell>
          <cell r="G50" t="e">
            <v>#N/A</v>
          </cell>
          <cell r="H50" t="e">
            <v>#N/A</v>
          </cell>
          <cell r="I50">
            <v>442</v>
          </cell>
          <cell r="J50" t="e">
            <v>#N/A</v>
          </cell>
          <cell r="K50" t="e">
            <v>#N/A</v>
          </cell>
          <cell r="L50">
            <v>478</v>
          </cell>
          <cell r="M50" t="e">
            <v>#N/A</v>
          </cell>
          <cell r="N50" t="e">
            <v>#N/A</v>
          </cell>
          <cell r="O50">
            <v>525</v>
          </cell>
          <cell r="P50" t="e">
            <v>#N/A</v>
          </cell>
        </row>
        <row r="54">
          <cell r="B54" t="str">
            <v>H26</v>
          </cell>
          <cell r="C54"/>
          <cell r="D54"/>
          <cell r="E54" t="str">
            <v>H27</v>
          </cell>
          <cell r="F54"/>
          <cell r="G54"/>
          <cell r="H54" t="str">
            <v>H28</v>
          </cell>
          <cell r="I54"/>
          <cell r="J54"/>
          <cell r="K54" t="str">
            <v>H29</v>
          </cell>
          <cell r="L54"/>
          <cell r="M54"/>
          <cell r="N54" t="str">
            <v>H30</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11618</v>
          </cell>
          <cell r="E56"/>
          <cell r="F56"/>
          <cell r="G56">
            <v>11568</v>
          </cell>
          <cell r="H56"/>
          <cell r="I56"/>
          <cell r="J56">
            <v>11620</v>
          </cell>
          <cell r="K56"/>
          <cell r="L56"/>
          <cell r="M56">
            <v>11348</v>
          </cell>
          <cell r="N56"/>
          <cell r="O56"/>
          <cell r="P56">
            <v>11154</v>
          </cell>
        </row>
        <row r="57">
          <cell r="A57" t="str">
            <v>充当可能特定歳入</v>
          </cell>
          <cell r="B57"/>
          <cell r="C57"/>
          <cell r="D57">
            <v>1950</v>
          </cell>
          <cell r="E57"/>
          <cell r="F57"/>
          <cell r="G57">
            <v>1837</v>
          </cell>
          <cell r="H57"/>
          <cell r="I57"/>
          <cell r="J57">
            <v>1739</v>
          </cell>
          <cell r="K57"/>
          <cell r="L57"/>
          <cell r="M57">
            <v>1618</v>
          </cell>
          <cell r="N57"/>
          <cell r="O57"/>
          <cell r="P57">
            <v>1423</v>
          </cell>
        </row>
        <row r="58">
          <cell r="A58" t="str">
            <v>充当可能基金</v>
          </cell>
          <cell r="B58"/>
          <cell r="C58"/>
          <cell r="D58">
            <v>4080</v>
          </cell>
          <cell r="E58"/>
          <cell r="F58"/>
          <cell r="G58">
            <v>3919</v>
          </cell>
          <cell r="H58"/>
          <cell r="I58"/>
          <cell r="J58">
            <v>3853</v>
          </cell>
          <cell r="K58"/>
          <cell r="L58"/>
          <cell r="M58">
            <v>3849</v>
          </cell>
          <cell r="N58"/>
          <cell r="O58"/>
          <cell r="P58">
            <v>3964</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2</v>
          </cell>
          <cell r="C61"/>
          <cell r="D61"/>
          <cell r="E61">
            <v>2</v>
          </cell>
          <cell r="F61"/>
          <cell r="G61"/>
          <cell r="H61">
            <v>2</v>
          </cell>
          <cell r="I61"/>
          <cell r="J61"/>
          <cell r="K61">
            <v>2</v>
          </cell>
          <cell r="L61"/>
          <cell r="M61"/>
          <cell r="N61">
            <v>2</v>
          </cell>
          <cell r="O61"/>
          <cell r="P61"/>
        </row>
        <row r="62">
          <cell r="A62" t="str">
            <v>退職手当負担見込額</v>
          </cell>
          <cell r="B62" t="str">
            <v>-</v>
          </cell>
          <cell r="C62"/>
          <cell r="D62"/>
          <cell r="E62">
            <v>7</v>
          </cell>
          <cell r="F62"/>
          <cell r="G62"/>
          <cell r="H62">
            <v>348</v>
          </cell>
          <cell r="I62"/>
          <cell r="J62"/>
          <cell r="K62">
            <v>349</v>
          </cell>
          <cell r="L62"/>
          <cell r="M62"/>
          <cell r="N62">
            <v>474</v>
          </cell>
          <cell r="O62"/>
          <cell r="P62"/>
        </row>
        <row r="63">
          <cell r="A63" t="str">
            <v>組合等負担等見込額</v>
          </cell>
          <cell r="B63">
            <v>1541</v>
          </cell>
          <cell r="C63"/>
          <cell r="D63"/>
          <cell r="E63">
            <v>1503</v>
          </cell>
          <cell r="F63"/>
          <cell r="G63"/>
          <cell r="H63">
            <v>1466</v>
          </cell>
          <cell r="I63"/>
          <cell r="J63"/>
          <cell r="K63">
            <v>1412</v>
          </cell>
          <cell r="L63"/>
          <cell r="M63"/>
          <cell r="N63">
            <v>1315</v>
          </cell>
          <cell r="O63"/>
          <cell r="P63"/>
        </row>
        <row r="64">
          <cell r="A64" t="str">
            <v>公営企業債等繰入見込額</v>
          </cell>
          <cell r="B64">
            <v>1709</v>
          </cell>
          <cell r="C64"/>
          <cell r="D64"/>
          <cell r="E64">
            <v>1626</v>
          </cell>
          <cell r="F64"/>
          <cell r="G64"/>
          <cell r="H64">
            <v>1521</v>
          </cell>
          <cell r="I64"/>
          <cell r="J64"/>
          <cell r="K64">
            <v>1178</v>
          </cell>
          <cell r="L64"/>
          <cell r="M64"/>
          <cell r="N64">
            <v>891</v>
          </cell>
          <cell r="O64"/>
          <cell r="P64"/>
        </row>
        <row r="65">
          <cell r="A65" t="str">
            <v>債務負担行為に基づく支出予定額</v>
          </cell>
          <cell r="B65">
            <v>1609</v>
          </cell>
          <cell r="C65"/>
          <cell r="D65"/>
          <cell r="E65">
            <v>1518</v>
          </cell>
          <cell r="F65"/>
          <cell r="G65"/>
          <cell r="H65">
            <v>1398</v>
          </cell>
          <cell r="I65"/>
          <cell r="J65"/>
          <cell r="K65">
            <v>1285</v>
          </cell>
          <cell r="L65"/>
          <cell r="M65"/>
          <cell r="N65">
            <v>1153</v>
          </cell>
          <cell r="O65"/>
          <cell r="P65"/>
        </row>
        <row r="66">
          <cell r="A66" t="str">
            <v>一般会計等に係る地方債の現在高</v>
          </cell>
          <cell r="B66">
            <v>13968</v>
          </cell>
          <cell r="C66"/>
          <cell r="D66"/>
          <cell r="E66">
            <v>13994</v>
          </cell>
          <cell r="F66"/>
          <cell r="G66"/>
          <cell r="H66">
            <v>14215</v>
          </cell>
          <cell r="I66"/>
          <cell r="J66"/>
          <cell r="K66">
            <v>14011</v>
          </cell>
          <cell r="L66"/>
          <cell r="M66"/>
          <cell r="N66">
            <v>13685</v>
          </cell>
          <cell r="O66"/>
          <cell r="P66"/>
        </row>
        <row r="67">
          <cell r="A67" t="str">
            <v>将来負担比率の分子</v>
          </cell>
          <cell r="B67" t="e">
            <v>#N/A</v>
          </cell>
          <cell r="C67">
            <v>1181</v>
          </cell>
          <cell r="D67" t="e">
            <v>#N/A</v>
          </cell>
          <cell r="E67" t="e">
            <v>#N/A</v>
          </cell>
          <cell r="F67">
            <v>1327</v>
          </cell>
          <cell r="G67" t="e">
            <v>#N/A</v>
          </cell>
          <cell r="H67" t="e">
            <v>#N/A</v>
          </cell>
          <cell r="I67">
            <v>1739</v>
          </cell>
          <cell r="J67" t="e">
            <v>#N/A</v>
          </cell>
          <cell r="K67" t="e">
            <v>#N/A</v>
          </cell>
          <cell r="L67">
            <v>1422</v>
          </cell>
          <cell r="M67" t="e">
            <v>#N/A</v>
          </cell>
          <cell r="N67" t="e">
            <v>#N/A</v>
          </cell>
          <cell r="O67">
            <v>979</v>
          </cell>
          <cell r="P67" t="e">
            <v>#N/A</v>
          </cell>
        </row>
        <row r="71">
          <cell r="B71" t="str">
            <v>H28</v>
          </cell>
          <cell r="C71" t="str">
            <v>H29</v>
          </cell>
          <cell r="D71" t="str">
            <v>H30</v>
          </cell>
        </row>
        <row r="72">
          <cell r="A72" t="str">
            <v>財政調整基金</v>
          </cell>
          <cell r="B72">
            <v>1924</v>
          </cell>
          <cell r="C72">
            <v>1902</v>
          </cell>
          <cell r="D72">
            <v>1722</v>
          </cell>
        </row>
        <row r="73">
          <cell r="A73" t="str">
            <v>減債基金</v>
          </cell>
          <cell r="B73">
            <v>1241</v>
          </cell>
          <cell r="C73">
            <v>1242</v>
          </cell>
          <cell r="D73">
            <v>1242</v>
          </cell>
        </row>
        <row r="74">
          <cell r="A74" t="str">
            <v>その他特定目的基金</v>
          </cell>
          <cell r="B74">
            <v>650</v>
          </cell>
          <cell r="C74">
            <v>643</v>
          </cell>
          <cell r="D74">
            <v>693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F80E8-896A-45B0-A41D-A4592510DE86}">
  <sheetPr>
    <pageSetUpPr fitToPage="1"/>
  </sheetPr>
  <dimension ref="A1:DO59"/>
  <sheetViews>
    <sheetView showGridLines="0" zoomScale="85" zoomScaleNormal="85" workbookViewId="0"/>
  </sheetViews>
  <sheetFormatPr defaultColWidth="0" defaultRowHeight="11.25" zeroHeight="1" x14ac:dyDescent="0.15"/>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x14ac:dyDescent="0.15">
      <c r="B1" s="561" t="s">
        <v>19</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42"/>
      <c r="DK1" s="42"/>
      <c r="DL1" s="42"/>
      <c r="DM1" s="42"/>
      <c r="DN1" s="42"/>
      <c r="DO1" s="42"/>
    </row>
    <row r="2" spans="1:119" ht="24.75" thickBot="1" x14ac:dyDescent="0.2">
      <c r="B2" s="43" t="s">
        <v>20</v>
      </c>
      <c r="C2" s="43"/>
      <c r="D2" s="44"/>
    </row>
    <row r="3" spans="1:119" ht="18.75" customHeight="1" thickBot="1" x14ac:dyDescent="0.2">
      <c r="A3" s="42"/>
      <c r="B3" s="562" t="s">
        <v>21</v>
      </c>
      <c r="C3" s="563"/>
      <c r="D3" s="563"/>
      <c r="E3" s="564"/>
      <c r="F3" s="564"/>
      <c r="G3" s="564"/>
      <c r="H3" s="564"/>
      <c r="I3" s="564"/>
      <c r="J3" s="564"/>
      <c r="K3" s="564"/>
      <c r="L3" s="564" t="s">
        <v>22</v>
      </c>
      <c r="M3" s="564"/>
      <c r="N3" s="564"/>
      <c r="O3" s="564"/>
      <c r="P3" s="564"/>
      <c r="Q3" s="564"/>
      <c r="R3" s="567"/>
      <c r="S3" s="567"/>
      <c r="T3" s="567"/>
      <c r="U3" s="567"/>
      <c r="V3" s="568"/>
      <c r="W3" s="456" t="s">
        <v>23</v>
      </c>
      <c r="X3" s="457"/>
      <c r="Y3" s="457"/>
      <c r="Z3" s="457"/>
      <c r="AA3" s="457"/>
      <c r="AB3" s="563"/>
      <c r="AC3" s="567" t="s">
        <v>24</v>
      </c>
      <c r="AD3" s="457"/>
      <c r="AE3" s="457"/>
      <c r="AF3" s="457"/>
      <c r="AG3" s="457"/>
      <c r="AH3" s="457"/>
      <c r="AI3" s="457"/>
      <c r="AJ3" s="457"/>
      <c r="AK3" s="457"/>
      <c r="AL3" s="529"/>
      <c r="AM3" s="456" t="s">
        <v>25</v>
      </c>
      <c r="AN3" s="457"/>
      <c r="AO3" s="457"/>
      <c r="AP3" s="457"/>
      <c r="AQ3" s="457"/>
      <c r="AR3" s="457"/>
      <c r="AS3" s="457"/>
      <c r="AT3" s="457"/>
      <c r="AU3" s="457"/>
      <c r="AV3" s="457"/>
      <c r="AW3" s="457"/>
      <c r="AX3" s="529"/>
      <c r="AY3" s="521" t="s">
        <v>26</v>
      </c>
      <c r="AZ3" s="522"/>
      <c r="BA3" s="522"/>
      <c r="BB3" s="522"/>
      <c r="BC3" s="522"/>
      <c r="BD3" s="522"/>
      <c r="BE3" s="522"/>
      <c r="BF3" s="522"/>
      <c r="BG3" s="522"/>
      <c r="BH3" s="522"/>
      <c r="BI3" s="522"/>
      <c r="BJ3" s="522"/>
      <c r="BK3" s="522"/>
      <c r="BL3" s="522"/>
      <c r="BM3" s="571"/>
      <c r="BN3" s="456" t="s">
        <v>27</v>
      </c>
      <c r="BO3" s="457"/>
      <c r="BP3" s="457"/>
      <c r="BQ3" s="457"/>
      <c r="BR3" s="457"/>
      <c r="BS3" s="457"/>
      <c r="BT3" s="457"/>
      <c r="BU3" s="529"/>
      <c r="BV3" s="456" t="s">
        <v>28</v>
      </c>
      <c r="BW3" s="457"/>
      <c r="BX3" s="457"/>
      <c r="BY3" s="457"/>
      <c r="BZ3" s="457"/>
      <c r="CA3" s="457"/>
      <c r="CB3" s="457"/>
      <c r="CC3" s="529"/>
      <c r="CD3" s="521" t="s">
        <v>26</v>
      </c>
      <c r="CE3" s="522"/>
      <c r="CF3" s="522"/>
      <c r="CG3" s="522"/>
      <c r="CH3" s="522"/>
      <c r="CI3" s="522"/>
      <c r="CJ3" s="522"/>
      <c r="CK3" s="522"/>
      <c r="CL3" s="522"/>
      <c r="CM3" s="522"/>
      <c r="CN3" s="522"/>
      <c r="CO3" s="522"/>
      <c r="CP3" s="522"/>
      <c r="CQ3" s="522"/>
      <c r="CR3" s="522"/>
      <c r="CS3" s="571"/>
      <c r="CT3" s="456" t="s">
        <v>29</v>
      </c>
      <c r="CU3" s="457"/>
      <c r="CV3" s="457"/>
      <c r="CW3" s="457"/>
      <c r="CX3" s="457"/>
      <c r="CY3" s="457"/>
      <c r="CZ3" s="457"/>
      <c r="DA3" s="529"/>
      <c r="DB3" s="456" t="s">
        <v>30</v>
      </c>
      <c r="DC3" s="457"/>
      <c r="DD3" s="457"/>
      <c r="DE3" s="457"/>
      <c r="DF3" s="457"/>
      <c r="DG3" s="457"/>
      <c r="DH3" s="457"/>
      <c r="DI3" s="529"/>
    </row>
    <row r="4" spans="1:119" ht="18.75" customHeight="1" x14ac:dyDescent="0.15">
      <c r="A4" s="42"/>
      <c r="B4" s="537"/>
      <c r="C4" s="538"/>
      <c r="D4" s="538"/>
      <c r="E4" s="539"/>
      <c r="F4" s="539"/>
      <c r="G4" s="539"/>
      <c r="H4" s="539"/>
      <c r="I4" s="539"/>
      <c r="J4" s="539"/>
      <c r="K4" s="539"/>
      <c r="L4" s="539"/>
      <c r="M4" s="539"/>
      <c r="N4" s="539"/>
      <c r="O4" s="539"/>
      <c r="P4" s="539"/>
      <c r="Q4" s="539"/>
      <c r="R4" s="543"/>
      <c r="S4" s="543"/>
      <c r="T4" s="543"/>
      <c r="U4" s="543"/>
      <c r="V4" s="544"/>
      <c r="W4" s="530"/>
      <c r="X4" s="344"/>
      <c r="Y4" s="344"/>
      <c r="Z4" s="344"/>
      <c r="AA4" s="344"/>
      <c r="AB4" s="538"/>
      <c r="AC4" s="543"/>
      <c r="AD4" s="344"/>
      <c r="AE4" s="344"/>
      <c r="AF4" s="344"/>
      <c r="AG4" s="344"/>
      <c r="AH4" s="344"/>
      <c r="AI4" s="344"/>
      <c r="AJ4" s="344"/>
      <c r="AK4" s="344"/>
      <c r="AL4" s="531"/>
      <c r="AM4" s="491"/>
      <c r="AN4" s="409"/>
      <c r="AO4" s="409"/>
      <c r="AP4" s="409"/>
      <c r="AQ4" s="409"/>
      <c r="AR4" s="409"/>
      <c r="AS4" s="409"/>
      <c r="AT4" s="409"/>
      <c r="AU4" s="409"/>
      <c r="AV4" s="409"/>
      <c r="AW4" s="409"/>
      <c r="AX4" s="570"/>
      <c r="AY4" s="383" t="s">
        <v>31</v>
      </c>
      <c r="AZ4" s="384"/>
      <c r="BA4" s="384"/>
      <c r="BB4" s="384"/>
      <c r="BC4" s="384"/>
      <c r="BD4" s="384"/>
      <c r="BE4" s="384"/>
      <c r="BF4" s="384"/>
      <c r="BG4" s="384"/>
      <c r="BH4" s="384"/>
      <c r="BI4" s="384"/>
      <c r="BJ4" s="384"/>
      <c r="BK4" s="384"/>
      <c r="BL4" s="384"/>
      <c r="BM4" s="385"/>
      <c r="BN4" s="386">
        <v>13121070</v>
      </c>
      <c r="BO4" s="387"/>
      <c r="BP4" s="387"/>
      <c r="BQ4" s="387"/>
      <c r="BR4" s="387"/>
      <c r="BS4" s="387"/>
      <c r="BT4" s="387"/>
      <c r="BU4" s="388"/>
      <c r="BV4" s="386">
        <v>13423980</v>
      </c>
      <c r="BW4" s="387"/>
      <c r="BX4" s="387"/>
      <c r="BY4" s="387"/>
      <c r="BZ4" s="387"/>
      <c r="CA4" s="387"/>
      <c r="CB4" s="387"/>
      <c r="CC4" s="388"/>
      <c r="CD4" s="555" t="s">
        <v>32</v>
      </c>
      <c r="CE4" s="556"/>
      <c r="CF4" s="556"/>
      <c r="CG4" s="556"/>
      <c r="CH4" s="556"/>
      <c r="CI4" s="556"/>
      <c r="CJ4" s="556"/>
      <c r="CK4" s="556"/>
      <c r="CL4" s="556"/>
      <c r="CM4" s="556"/>
      <c r="CN4" s="556"/>
      <c r="CO4" s="556"/>
      <c r="CP4" s="556"/>
      <c r="CQ4" s="556"/>
      <c r="CR4" s="556"/>
      <c r="CS4" s="557"/>
      <c r="CT4" s="558">
        <v>10</v>
      </c>
      <c r="CU4" s="559"/>
      <c r="CV4" s="559"/>
      <c r="CW4" s="559"/>
      <c r="CX4" s="559"/>
      <c r="CY4" s="559"/>
      <c r="CZ4" s="559"/>
      <c r="DA4" s="560"/>
      <c r="DB4" s="558">
        <v>8.3000000000000007</v>
      </c>
      <c r="DC4" s="559"/>
      <c r="DD4" s="559"/>
      <c r="DE4" s="559"/>
      <c r="DF4" s="559"/>
      <c r="DG4" s="559"/>
      <c r="DH4" s="559"/>
      <c r="DI4" s="560"/>
    </row>
    <row r="5" spans="1:119" ht="18.75" customHeight="1" x14ac:dyDescent="0.15">
      <c r="A5" s="42"/>
      <c r="B5" s="565"/>
      <c r="C5" s="410"/>
      <c r="D5" s="410"/>
      <c r="E5" s="566"/>
      <c r="F5" s="566"/>
      <c r="G5" s="566"/>
      <c r="H5" s="566"/>
      <c r="I5" s="566"/>
      <c r="J5" s="566"/>
      <c r="K5" s="566"/>
      <c r="L5" s="566"/>
      <c r="M5" s="566"/>
      <c r="N5" s="566"/>
      <c r="O5" s="566"/>
      <c r="P5" s="566"/>
      <c r="Q5" s="566"/>
      <c r="R5" s="408"/>
      <c r="S5" s="408"/>
      <c r="T5" s="408"/>
      <c r="U5" s="408"/>
      <c r="V5" s="569"/>
      <c r="W5" s="491"/>
      <c r="X5" s="409"/>
      <c r="Y5" s="409"/>
      <c r="Z5" s="409"/>
      <c r="AA5" s="409"/>
      <c r="AB5" s="410"/>
      <c r="AC5" s="408"/>
      <c r="AD5" s="409"/>
      <c r="AE5" s="409"/>
      <c r="AF5" s="409"/>
      <c r="AG5" s="409"/>
      <c r="AH5" s="409"/>
      <c r="AI5" s="409"/>
      <c r="AJ5" s="409"/>
      <c r="AK5" s="409"/>
      <c r="AL5" s="570"/>
      <c r="AM5" s="462" t="s">
        <v>33</v>
      </c>
      <c r="AN5" s="365"/>
      <c r="AO5" s="365"/>
      <c r="AP5" s="365"/>
      <c r="AQ5" s="365"/>
      <c r="AR5" s="365"/>
      <c r="AS5" s="365"/>
      <c r="AT5" s="366"/>
      <c r="AU5" s="442" t="s">
        <v>34</v>
      </c>
      <c r="AV5" s="443"/>
      <c r="AW5" s="443"/>
      <c r="AX5" s="443"/>
      <c r="AY5" s="371" t="s">
        <v>35</v>
      </c>
      <c r="AZ5" s="372"/>
      <c r="BA5" s="372"/>
      <c r="BB5" s="372"/>
      <c r="BC5" s="372"/>
      <c r="BD5" s="372"/>
      <c r="BE5" s="372"/>
      <c r="BF5" s="372"/>
      <c r="BG5" s="372"/>
      <c r="BH5" s="372"/>
      <c r="BI5" s="372"/>
      <c r="BJ5" s="372"/>
      <c r="BK5" s="372"/>
      <c r="BL5" s="372"/>
      <c r="BM5" s="373"/>
      <c r="BN5" s="391">
        <v>12151278</v>
      </c>
      <c r="BO5" s="392"/>
      <c r="BP5" s="392"/>
      <c r="BQ5" s="392"/>
      <c r="BR5" s="392"/>
      <c r="BS5" s="392"/>
      <c r="BT5" s="392"/>
      <c r="BU5" s="393"/>
      <c r="BV5" s="391">
        <v>12670288</v>
      </c>
      <c r="BW5" s="392"/>
      <c r="BX5" s="392"/>
      <c r="BY5" s="392"/>
      <c r="BZ5" s="392"/>
      <c r="CA5" s="392"/>
      <c r="CB5" s="392"/>
      <c r="CC5" s="393"/>
      <c r="CD5" s="400" t="s">
        <v>36</v>
      </c>
      <c r="CE5" s="401"/>
      <c r="CF5" s="401"/>
      <c r="CG5" s="401"/>
      <c r="CH5" s="401"/>
      <c r="CI5" s="401"/>
      <c r="CJ5" s="401"/>
      <c r="CK5" s="401"/>
      <c r="CL5" s="401"/>
      <c r="CM5" s="401"/>
      <c r="CN5" s="401"/>
      <c r="CO5" s="401"/>
      <c r="CP5" s="401"/>
      <c r="CQ5" s="401"/>
      <c r="CR5" s="401"/>
      <c r="CS5" s="402"/>
      <c r="CT5" s="361">
        <v>93.4</v>
      </c>
      <c r="CU5" s="362"/>
      <c r="CV5" s="362"/>
      <c r="CW5" s="362"/>
      <c r="CX5" s="362"/>
      <c r="CY5" s="362"/>
      <c r="CZ5" s="362"/>
      <c r="DA5" s="363"/>
      <c r="DB5" s="361">
        <v>93.2</v>
      </c>
      <c r="DC5" s="362"/>
      <c r="DD5" s="362"/>
      <c r="DE5" s="362"/>
      <c r="DF5" s="362"/>
      <c r="DG5" s="362"/>
      <c r="DH5" s="362"/>
      <c r="DI5" s="363"/>
    </row>
    <row r="6" spans="1:119" ht="18.75" customHeight="1" x14ac:dyDescent="0.15">
      <c r="A6" s="42"/>
      <c r="B6" s="535" t="s">
        <v>37</v>
      </c>
      <c r="C6" s="407"/>
      <c r="D6" s="407"/>
      <c r="E6" s="536"/>
      <c r="F6" s="536"/>
      <c r="G6" s="536"/>
      <c r="H6" s="536"/>
      <c r="I6" s="536"/>
      <c r="J6" s="536"/>
      <c r="K6" s="536"/>
      <c r="L6" s="536" t="s">
        <v>38</v>
      </c>
      <c r="M6" s="536"/>
      <c r="N6" s="536"/>
      <c r="O6" s="536"/>
      <c r="P6" s="536"/>
      <c r="Q6" s="536"/>
      <c r="R6" s="434"/>
      <c r="S6" s="434"/>
      <c r="T6" s="434"/>
      <c r="U6" s="434"/>
      <c r="V6" s="542"/>
      <c r="W6" s="473" t="s">
        <v>39</v>
      </c>
      <c r="X6" s="406"/>
      <c r="Y6" s="406"/>
      <c r="Z6" s="406"/>
      <c r="AA6" s="406"/>
      <c r="AB6" s="407"/>
      <c r="AC6" s="547" t="s">
        <v>40</v>
      </c>
      <c r="AD6" s="548"/>
      <c r="AE6" s="548"/>
      <c r="AF6" s="548"/>
      <c r="AG6" s="548"/>
      <c r="AH6" s="548"/>
      <c r="AI6" s="548"/>
      <c r="AJ6" s="548"/>
      <c r="AK6" s="548"/>
      <c r="AL6" s="549"/>
      <c r="AM6" s="462" t="s">
        <v>41</v>
      </c>
      <c r="AN6" s="365"/>
      <c r="AO6" s="365"/>
      <c r="AP6" s="365"/>
      <c r="AQ6" s="365"/>
      <c r="AR6" s="365"/>
      <c r="AS6" s="365"/>
      <c r="AT6" s="366"/>
      <c r="AU6" s="442" t="s">
        <v>34</v>
      </c>
      <c r="AV6" s="443"/>
      <c r="AW6" s="443"/>
      <c r="AX6" s="443"/>
      <c r="AY6" s="371" t="s">
        <v>42</v>
      </c>
      <c r="AZ6" s="372"/>
      <c r="BA6" s="372"/>
      <c r="BB6" s="372"/>
      <c r="BC6" s="372"/>
      <c r="BD6" s="372"/>
      <c r="BE6" s="372"/>
      <c r="BF6" s="372"/>
      <c r="BG6" s="372"/>
      <c r="BH6" s="372"/>
      <c r="BI6" s="372"/>
      <c r="BJ6" s="372"/>
      <c r="BK6" s="372"/>
      <c r="BL6" s="372"/>
      <c r="BM6" s="373"/>
      <c r="BN6" s="391">
        <v>969792</v>
      </c>
      <c r="BO6" s="392"/>
      <c r="BP6" s="392"/>
      <c r="BQ6" s="392"/>
      <c r="BR6" s="392"/>
      <c r="BS6" s="392"/>
      <c r="BT6" s="392"/>
      <c r="BU6" s="393"/>
      <c r="BV6" s="391">
        <v>753692</v>
      </c>
      <c r="BW6" s="392"/>
      <c r="BX6" s="392"/>
      <c r="BY6" s="392"/>
      <c r="BZ6" s="392"/>
      <c r="CA6" s="392"/>
      <c r="CB6" s="392"/>
      <c r="CC6" s="393"/>
      <c r="CD6" s="400" t="s">
        <v>43</v>
      </c>
      <c r="CE6" s="401"/>
      <c r="CF6" s="401"/>
      <c r="CG6" s="401"/>
      <c r="CH6" s="401"/>
      <c r="CI6" s="401"/>
      <c r="CJ6" s="401"/>
      <c r="CK6" s="401"/>
      <c r="CL6" s="401"/>
      <c r="CM6" s="401"/>
      <c r="CN6" s="401"/>
      <c r="CO6" s="401"/>
      <c r="CP6" s="401"/>
      <c r="CQ6" s="401"/>
      <c r="CR6" s="401"/>
      <c r="CS6" s="402"/>
      <c r="CT6" s="532">
        <v>100.1</v>
      </c>
      <c r="CU6" s="533"/>
      <c r="CV6" s="533"/>
      <c r="CW6" s="533"/>
      <c r="CX6" s="533"/>
      <c r="CY6" s="533"/>
      <c r="CZ6" s="533"/>
      <c r="DA6" s="534"/>
      <c r="DB6" s="532">
        <v>99.9</v>
      </c>
      <c r="DC6" s="533"/>
      <c r="DD6" s="533"/>
      <c r="DE6" s="533"/>
      <c r="DF6" s="533"/>
      <c r="DG6" s="533"/>
      <c r="DH6" s="533"/>
      <c r="DI6" s="534"/>
    </row>
    <row r="7" spans="1:119" ht="18.75" customHeight="1" x14ac:dyDescent="0.15">
      <c r="A7" s="42"/>
      <c r="B7" s="537"/>
      <c r="C7" s="538"/>
      <c r="D7" s="538"/>
      <c r="E7" s="539"/>
      <c r="F7" s="539"/>
      <c r="G7" s="539"/>
      <c r="H7" s="539"/>
      <c r="I7" s="539"/>
      <c r="J7" s="539"/>
      <c r="K7" s="539"/>
      <c r="L7" s="539"/>
      <c r="M7" s="539"/>
      <c r="N7" s="539"/>
      <c r="O7" s="539"/>
      <c r="P7" s="539"/>
      <c r="Q7" s="539"/>
      <c r="R7" s="543"/>
      <c r="S7" s="543"/>
      <c r="T7" s="543"/>
      <c r="U7" s="543"/>
      <c r="V7" s="544"/>
      <c r="W7" s="530"/>
      <c r="X7" s="344"/>
      <c r="Y7" s="344"/>
      <c r="Z7" s="344"/>
      <c r="AA7" s="344"/>
      <c r="AB7" s="538"/>
      <c r="AC7" s="550"/>
      <c r="AD7" s="345"/>
      <c r="AE7" s="345"/>
      <c r="AF7" s="345"/>
      <c r="AG7" s="345"/>
      <c r="AH7" s="345"/>
      <c r="AI7" s="345"/>
      <c r="AJ7" s="345"/>
      <c r="AK7" s="345"/>
      <c r="AL7" s="551"/>
      <c r="AM7" s="462" t="s">
        <v>44</v>
      </c>
      <c r="AN7" s="365"/>
      <c r="AO7" s="365"/>
      <c r="AP7" s="365"/>
      <c r="AQ7" s="365"/>
      <c r="AR7" s="365"/>
      <c r="AS7" s="365"/>
      <c r="AT7" s="366"/>
      <c r="AU7" s="442" t="s">
        <v>34</v>
      </c>
      <c r="AV7" s="443"/>
      <c r="AW7" s="443"/>
      <c r="AX7" s="443"/>
      <c r="AY7" s="371" t="s">
        <v>45</v>
      </c>
      <c r="AZ7" s="372"/>
      <c r="BA7" s="372"/>
      <c r="BB7" s="372"/>
      <c r="BC7" s="372"/>
      <c r="BD7" s="372"/>
      <c r="BE7" s="372"/>
      <c r="BF7" s="372"/>
      <c r="BG7" s="372"/>
      <c r="BH7" s="372"/>
      <c r="BI7" s="372"/>
      <c r="BJ7" s="372"/>
      <c r="BK7" s="372"/>
      <c r="BL7" s="372"/>
      <c r="BM7" s="373"/>
      <c r="BN7" s="391">
        <v>203778</v>
      </c>
      <c r="BO7" s="392"/>
      <c r="BP7" s="392"/>
      <c r="BQ7" s="392"/>
      <c r="BR7" s="392"/>
      <c r="BS7" s="392"/>
      <c r="BT7" s="392"/>
      <c r="BU7" s="393"/>
      <c r="BV7" s="391">
        <v>118982</v>
      </c>
      <c r="BW7" s="392"/>
      <c r="BX7" s="392"/>
      <c r="BY7" s="392"/>
      <c r="BZ7" s="392"/>
      <c r="CA7" s="392"/>
      <c r="CB7" s="392"/>
      <c r="CC7" s="393"/>
      <c r="CD7" s="400" t="s">
        <v>46</v>
      </c>
      <c r="CE7" s="401"/>
      <c r="CF7" s="401"/>
      <c r="CG7" s="401"/>
      <c r="CH7" s="401"/>
      <c r="CI7" s="401"/>
      <c r="CJ7" s="401"/>
      <c r="CK7" s="401"/>
      <c r="CL7" s="401"/>
      <c r="CM7" s="401"/>
      <c r="CN7" s="401"/>
      <c r="CO7" s="401"/>
      <c r="CP7" s="401"/>
      <c r="CQ7" s="401"/>
      <c r="CR7" s="401"/>
      <c r="CS7" s="402"/>
      <c r="CT7" s="391">
        <v>7676869</v>
      </c>
      <c r="CU7" s="392"/>
      <c r="CV7" s="392"/>
      <c r="CW7" s="392"/>
      <c r="CX7" s="392"/>
      <c r="CY7" s="392"/>
      <c r="CZ7" s="392"/>
      <c r="DA7" s="393"/>
      <c r="DB7" s="391">
        <v>7624082</v>
      </c>
      <c r="DC7" s="392"/>
      <c r="DD7" s="392"/>
      <c r="DE7" s="392"/>
      <c r="DF7" s="392"/>
      <c r="DG7" s="392"/>
      <c r="DH7" s="392"/>
      <c r="DI7" s="393"/>
    </row>
    <row r="8" spans="1:119" ht="18.75" customHeight="1" thickBot="1" x14ac:dyDescent="0.2">
      <c r="A8" s="42"/>
      <c r="B8" s="540"/>
      <c r="C8" s="474"/>
      <c r="D8" s="474"/>
      <c r="E8" s="541"/>
      <c r="F8" s="541"/>
      <c r="G8" s="541"/>
      <c r="H8" s="541"/>
      <c r="I8" s="541"/>
      <c r="J8" s="541"/>
      <c r="K8" s="541"/>
      <c r="L8" s="541"/>
      <c r="M8" s="541"/>
      <c r="N8" s="541"/>
      <c r="O8" s="541"/>
      <c r="P8" s="541"/>
      <c r="Q8" s="541"/>
      <c r="R8" s="545"/>
      <c r="S8" s="545"/>
      <c r="T8" s="545"/>
      <c r="U8" s="545"/>
      <c r="V8" s="546"/>
      <c r="W8" s="458"/>
      <c r="X8" s="459"/>
      <c r="Y8" s="459"/>
      <c r="Z8" s="459"/>
      <c r="AA8" s="459"/>
      <c r="AB8" s="474"/>
      <c r="AC8" s="552"/>
      <c r="AD8" s="553"/>
      <c r="AE8" s="553"/>
      <c r="AF8" s="553"/>
      <c r="AG8" s="553"/>
      <c r="AH8" s="553"/>
      <c r="AI8" s="553"/>
      <c r="AJ8" s="553"/>
      <c r="AK8" s="553"/>
      <c r="AL8" s="554"/>
      <c r="AM8" s="462" t="s">
        <v>47</v>
      </c>
      <c r="AN8" s="365"/>
      <c r="AO8" s="365"/>
      <c r="AP8" s="365"/>
      <c r="AQ8" s="365"/>
      <c r="AR8" s="365"/>
      <c r="AS8" s="365"/>
      <c r="AT8" s="366"/>
      <c r="AU8" s="442" t="s">
        <v>34</v>
      </c>
      <c r="AV8" s="443"/>
      <c r="AW8" s="443"/>
      <c r="AX8" s="443"/>
      <c r="AY8" s="371" t="s">
        <v>48</v>
      </c>
      <c r="AZ8" s="372"/>
      <c r="BA8" s="372"/>
      <c r="BB8" s="372"/>
      <c r="BC8" s="372"/>
      <c r="BD8" s="372"/>
      <c r="BE8" s="372"/>
      <c r="BF8" s="372"/>
      <c r="BG8" s="372"/>
      <c r="BH8" s="372"/>
      <c r="BI8" s="372"/>
      <c r="BJ8" s="372"/>
      <c r="BK8" s="372"/>
      <c r="BL8" s="372"/>
      <c r="BM8" s="373"/>
      <c r="BN8" s="391">
        <v>766014</v>
      </c>
      <c r="BO8" s="392"/>
      <c r="BP8" s="392"/>
      <c r="BQ8" s="392"/>
      <c r="BR8" s="392"/>
      <c r="BS8" s="392"/>
      <c r="BT8" s="392"/>
      <c r="BU8" s="393"/>
      <c r="BV8" s="391">
        <v>634710</v>
      </c>
      <c r="BW8" s="392"/>
      <c r="BX8" s="392"/>
      <c r="BY8" s="392"/>
      <c r="BZ8" s="392"/>
      <c r="CA8" s="392"/>
      <c r="CB8" s="392"/>
      <c r="CC8" s="393"/>
      <c r="CD8" s="400" t="s">
        <v>49</v>
      </c>
      <c r="CE8" s="401"/>
      <c r="CF8" s="401"/>
      <c r="CG8" s="401"/>
      <c r="CH8" s="401"/>
      <c r="CI8" s="401"/>
      <c r="CJ8" s="401"/>
      <c r="CK8" s="401"/>
      <c r="CL8" s="401"/>
      <c r="CM8" s="401"/>
      <c r="CN8" s="401"/>
      <c r="CO8" s="401"/>
      <c r="CP8" s="401"/>
      <c r="CQ8" s="401"/>
      <c r="CR8" s="401"/>
      <c r="CS8" s="402"/>
      <c r="CT8" s="497">
        <v>0.67</v>
      </c>
      <c r="CU8" s="498"/>
      <c r="CV8" s="498"/>
      <c r="CW8" s="498"/>
      <c r="CX8" s="498"/>
      <c r="CY8" s="498"/>
      <c r="CZ8" s="498"/>
      <c r="DA8" s="499"/>
      <c r="DB8" s="497">
        <v>0.67</v>
      </c>
      <c r="DC8" s="498"/>
      <c r="DD8" s="498"/>
      <c r="DE8" s="498"/>
      <c r="DF8" s="498"/>
      <c r="DG8" s="498"/>
      <c r="DH8" s="498"/>
      <c r="DI8" s="499"/>
    </row>
    <row r="9" spans="1:119" ht="18.75" customHeight="1" thickBot="1" x14ac:dyDescent="0.2">
      <c r="A9" s="42"/>
      <c r="B9" s="521" t="s">
        <v>50</v>
      </c>
      <c r="C9" s="522"/>
      <c r="D9" s="522"/>
      <c r="E9" s="522"/>
      <c r="F9" s="522"/>
      <c r="G9" s="522"/>
      <c r="H9" s="522"/>
      <c r="I9" s="522"/>
      <c r="J9" s="522"/>
      <c r="K9" s="445"/>
      <c r="L9" s="523" t="s">
        <v>51</v>
      </c>
      <c r="M9" s="524"/>
      <c r="N9" s="524"/>
      <c r="O9" s="524"/>
      <c r="P9" s="524"/>
      <c r="Q9" s="525"/>
      <c r="R9" s="526">
        <v>42548</v>
      </c>
      <c r="S9" s="527"/>
      <c r="T9" s="527"/>
      <c r="U9" s="527"/>
      <c r="V9" s="528"/>
      <c r="W9" s="456" t="s">
        <v>52</v>
      </c>
      <c r="X9" s="457"/>
      <c r="Y9" s="457"/>
      <c r="Z9" s="457"/>
      <c r="AA9" s="457"/>
      <c r="AB9" s="457"/>
      <c r="AC9" s="457"/>
      <c r="AD9" s="457"/>
      <c r="AE9" s="457"/>
      <c r="AF9" s="457"/>
      <c r="AG9" s="457"/>
      <c r="AH9" s="457"/>
      <c r="AI9" s="457"/>
      <c r="AJ9" s="457"/>
      <c r="AK9" s="457"/>
      <c r="AL9" s="529"/>
      <c r="AM9" s="462" t="s">
        <v>53</v>
      </c>
      <c r="AN9" s="365"/>
      <c r="AO9" s="365"/>
      <c r="AP9" s="365"/>
      <c r="AQ9" s="365"/>
      <c r="AR9" s="365"/>
      <c r="AS9" s="365"/>
      <c r="AT9" s="366"/>
      <c r="AU9" s="442" t="s">
        <v>34</v>
      </c>
      <c r="AV9" s="443"/>
      <c r="AW9" s="443"/>
      <c r="AX9" s="443"/>
      <c r="AY9" s="371" t="s">
        <v>54</v>
      </c>
      <c r="AZ9" s="372"/>
      <c r="BA9" s="372"/>
      <c r="BB9" s="372"/>
      <c r="BC9" s="372"/>
      <c r="BD9" s="372"/>
      <c r="BE9" s="372"/>
      <c r="BF9" s="372"/>
      <c r="BG9" s="372"/>
      <c r="BH9" s="372"/>
      <c r="BI9" s="372"/>
      <c r="BJ9" s="372"/>
      <c r="BK9" s="372"/>
      <c r="BL9" s="372"/>
      <c r="BM9" s="373"/>
      <c r="BN9" s="391">
        <v>131304</v>
      </c>
      <c r="BO9" s="392"/>
      <c r="BP9" s="392"/>
      <c r="BQ9" s="392"/>
      <c r="BR9" s="392"/>
      <c r="BS9" s="392"/>
      <c r="BT9" s="392"/>
      <c r="BU9" s="393"/>
      <c r="BV9" s="391">
        <v>66809</v>
      </c>
      <c r="BW9" s="392"/>
      <c r="BX9" s="392"/>
      <c r="BY9" s="392"/>
      <c r="BZ9" s="392"/>
      <c r="CA9" s="392"/>
      <c r="CB9" s="392"/>
      <c r="CC9" s="393"/>
      <c r="CD9" s="400" t="s">
        <v>55</v>
      </c>
      <c r="CE9" s="401"/>
      <c r="CF9" s="401"/>
      <c r="CG9" s="401"/>
      <c r="CH9" s="401"/>
      <c r="CI9" s="401"/>
      <c r="CJ9" s="401"/>
      <c r="CK9" s="401"/>
      <c r="CL9" s="401"/>
      <c r="CM9" s="401"/>
      <c r="CN9" s="401"/>
      <c r="CO9" s="401"/>
      <c r="CP9" s="401"/>
      <c r="CQ9" s="401"/>
      <c r="CR9" s="401"/>
      <c r="CS9" s="402"/>
      <c r="CT9" s="361">
        <v>14.9</v>
      </c>
      <c r="CU9" s="362"/>
      <c r="CV9" s="362"/>
      <c r="CW9" s="362"/>
      <c r="CX9" s="362"/>
      <c r="CY9" s="362"/>
      <c r="CZ9" s="362"/>
      <c r="DA9" s="363"/>
      <c r="DB9" s="361">
        <v>15.3</v>
      </c>
      <c r="DC9" s="362"/>
      <c r="DD9" s="362"/>
      <c r="DE9" s="362"/>
      <c r="DF9" s="362"/>
      <c r="DG9" s="362"/>
      <c r="DH9" s="362"/>
      <c r="DI9" s="363"/>
    </row>
    <row r="10" spans="1:119" ht="18.75" customHeight="1" thickBot="1" x14ac:dyDescent="0.2">
      <c r="A10" s="42"/>
      <c r="B10" s="521"/>
      <c r="C10" s="522"/>
      <c r="D10" s="522"/>
      <c r="E10" s="522"/>
      <c r="F10" s="522"/>
      <c r="G10" s="522"/>
      <c r="H10" s="522"/>
      <c r="I10" s="522"/>
      <c r="J10" s="522"/>
      <c r="K10" s="445"/>
      <c r="L10" s="364" t="s">
        <v>56</v>
      </c>
      <c r="M10" s="365"/>
      <c r="N10" s="365"/>
      <c r="O10" s="365"/>
      <c r="P10" s="365"/>
      <c r="Q10" s="366"/>
      <c r="R10" s="367">
        <v>42535</v>
      </c>
      <c r="S10" s="368"/>
      <c r="T10" s="368"/>
      <c r="U10" s="368"/>
      <c r="V10" s="370"/>
      <c r="W10" s="530"/>
      <c r="X10" s="344"/>
      <c r="Y10" s="344"/>
      <c r="Z10" s="344"/>
      <c r="AA10" s="344"/>
      <c r="AB10" s="344"/>
      <c r="AC10" s="344"/>
      <c r="AD10" s="344"/>
      <c r="AE10" s="344"/>
      <c r="AF10" s="344"/>
      <c r="AG10" s="344"/>
      <c r="AH10" s="344"/>
      <c r="AI10" s="344"/>
      <c r="AJ10" s="344"/>
      <c r="AK10" s="344"/>
      <c r="AL10" s="531"/>
      <c r="AM10" s="462" t="s">
        <v>57</v>
      </c>
      <c r="AN10" s="365"/>
      <c r="AO10" s="365"/>
      <c r="AP10" s="365"/>
      <c r="AQ10" s="365"/>
      <c r="AR10" s="365"/>
      <c r="AS10" s="365"/>
      <c r="AT10" s="366"/>
      <c r="AU10" s="442" t="s">
        <v>34</v>
      </c>
      <c r="AV10" s="443"/>
      <c r="AW10" s="443"/>
      <c r="AX10" s="443"/>
      <c r="AY10" s="371" t="s">
        <v>58</v>
      </c>
      <c r="AZ10" s="372"/>
      <c r="BA10" s="372"/>
      <c r="BB10" s="372"/>
      <c r="BC10" s="372"/>
      <c r="BD10" s="372"/>
      <c r="BE10" s="372"/>
      <c r="BF10" s="372"/>
      <c r="BG10" s="372"/>
      <c r="BH10" s="372"/>
      <c r="BI10" s="372"/>
      <c r="BJ10" s="372"/>
      <c r="BK10" s="372"/>
      <c r="BL10" s="372"/>
      <c r="BM10" s="373"/>
      <c r="BN10" s="391">
        <v>392</v>
      </c>
      <c r="BO10" s="392"/>
      <c r="BP10" s="392"/>
      <c r="BQ10" s="392"/>
      <c r="BR10" s="392"/>
      <c r="BS10" s="392"/>
      <c r="BT10" s="392"/>
      <c r="BU10" s="393"/>
      <c r="BV10" s="391">
        <v>364</v>
      </c>
      <c r="BW10" s="392"/>
      <c r="BX10" s="392"/>
      <c r="BY10" s="392"/>
      <c r="BZ10" s="392"/>
      <c r="CA10" s="392"/>
      <c r="CB10" s="392"/>
      <c r="CC10" s="393"/>
      <c r="CD10" s="45" t="s">
        <v>59</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x14ac:dyDescent="0.2">
      <c r="A11" s="42"/>
      <c r="B11" s="521"/>
      <c r="C11" s="522"/>
      <c r="D11" s="522"/>
      <c r="E11" s="522"/>
      <c r="F11" s="522"/>
      <c r="G11" s="522"/>
      <c r="H11" s="522"/>
      <c r="I11" s="522"/>
      <c r="J11" s="522"/>
      <c r="K11" s="445"/>
      <c r="L11" s="346" t="s">
        <v>60</v>
      </c>
      <c r="M11" s="347"/>
      <c r="N11" s="347"/>
      <c r="O11" s="347"/>
      <c r="P11" s="347"/>
      <c r="Q11" s="348"/>
      <c r="R11" s="518" t="s">
        <v>61</v>
      </c>
      <c r="S11" s="519"/>
      <c r="T11" s="519"/>
      <c r="U11" s="519"/>
      <c r="V11" s="520"/>
      <c r="W11" s="530"/>
      <c r="X11" s="344"/>
      <c r="Y11" s="344"/>
      <c r="Z11" s="344"/>
      <c r="AA11" s="344"/>
      <c r="AB11" s="344"/>
      <c r="AC11" s="344"/>
      <c r="AD11" s="344"/>
      <c r="AE11" s="344"/>
      <c r="AF11" s="344"/>
      <c r="AG11" s="344"/>
      <c r="AH11" s="344"/>
      <c r="AI11" s="344"/>
      <c r="AJ11" s="344"/>
      <c r="AK11" s="344"/>
      <c r="AL11" s="531"/>
      <c r="AM11" s="462" t="s">
        <v>62</v>
      </c>
      <c r="AN11" s="365"/>
      <c r="AO11" s="365"/>
      <c r="AP11" s="365"/>
      <c r="AQ11" s="365"/>
      <c r="AR11" s="365"/>
      <c r="AS11" s="365"/>
      <c r="AT11" s="366"/>
      <c r="AU11" s="442" t="s">
        <v>34</v>
      </c>
      <c r="AV11" s="443"/>
      <c r="AW11" s="443"/>
      <c r="AX11" s="443"/>
      <c r="AY11" s="371" t="s">
        <v>63</v>
      </c>
      <c r="AZ11" s="372"/>
      <c r="BA11" s="372"/>
      <c r="BB11" s="372"/>
      <c r="BC11" s="372"/>
      <c r="BD11" s="372"/>
      <c r="BE11" s="372"/>
      <c r="BF11" s="372"/>
      <c r="BG11" s="372"/>
      <c r="BH11" s="372"/>
      <c r="BI11" s="372"/>
      <c r="BJ11" s="372"/>
      <c r="BK11" s="372"/>
      <c r="BL11" s="372"/>
      <c r="BM11" s="373"/>
      <c r="BN11" s="391">
        <v>0</v>
      </c>
      <c r="BO11" s="392"/>
      <c r="BP11" s="392"/>
      <c r="BQ11" s="392"/>
      <c r="BR11" s="392"/>
      <c r="BS11" s="392"/>
      <c r="BT11" s="392"/>
      <c r="BU11" s="393"/>
      <c r="BV11" s="391">
        <v>0</v>
      </c>
      <c r="BW11" s="392"/>
      <c r="BX11" s="392"/>
      <c r="BY11" s="392"/>
      <c r="BZ11" s="392"/>
      <c r="CA11" s="392"/>
      <c r="CB11" s="392"/>
      <c r="CC11" s="393"/>
      <c r="CD11" s="400" t="s">
        <v>64</v>
      </c>
      <c r="CE11" s="401"/>
      <c r="CF11" s="401"/>
      <c r="CG11" s="401"/>
      <c r="CH11" s="401"/>
      <c r="CI11" s="401"/>
      <c r="CJ11" s="401"/>
      <c r="CK11" s="401"/>
      <c r="CL11" s="401"/>
      <c r="CM11" s="401"/>
      <c r="CN11" s="401"/>
      <c r="CO11" s="401"/>
      <c r="CP11" s="401"/>
      <c r="CQ11" s="401"/>
      <c r="CR11" s="401"/>
      <c r="CS11" s="402"/>
      <c r="CT11" s="497" t="s">
        <v>65</v>
      </c>
      <c r="CU11" s="498"/>
      <c r="CV11" s="498"/>
      <c r="CW11" s="498"/>
      <c r="CX11" s="498"/>
      <c r="CY11" s="498"/>
      <c r="CZ11" s="498"/>
      <c r="DA11" s="499"/>
      <c r="DB11" s="497" t="s">
        <v>65</v>
      </c>
      <c r="DC11" s="498"/>
      <c r="DD11" s="498"/>
      <c r="DE11" s="498"/>
      <c r="DF11" s="498"/>
      <c r="DG11" s="498"/>
      <c r="DH11" s="498"/>
      <c r="DI11" s="499"/>
    </row>
    <row r="12" spans="1:119" ht="18.75" customHeight="1" x14ac:dyDescent="0.15">
      <c r="A12" s="42"/>
      <c r="B12" s="500" t="s">
        <v>66</v>
      </c>
      <c r="C12" s="501"/>
      <c r="D12" s="501"/>
      <c r="E12" s="501"/>
      <c r="F12" s="501"/>
      <c r="G12" s="501"/>
      <c r="H12" s="501"/>
      <c r="I12" s="501"/>
      <c r="J12" s="501"/>
      <c r="K12" s="502"/>
      <c r="L12" s="509" t="s">
        <v>67</v>
      </c>
      <c r="M12" s="510"/>
      <c r="N12" s="510"/>
      <c r="O12" s="510"/>
      <c r="P12" s="510"/>
      <c r="Q12" s="511"/>
      <c r="R12" s="512">
        <v>41925</v>
      </c>
      <c r="S12" s="513"/>
      <c r="T12" s="513"/>
      <c r="U12" s="513"/>
      <c r="V12" s="514"/>
      <c r="W12" s="515" t="s">
        <v>26</v>
      </c>
      <c r="X12" s="443"/>
      <c r="Y12" s="443"/>
      <c r="Z12" s="443"/>
      <c r="AA12" s="443"/>
      <c r="AB12" s="516"/>
      <c r="AC12" s="442" t="s">
        <v>68</v>
      </c>
      <c r="AD12" s="443"/>
      <c r="AE12" s="443"/>
      <c r="AF12" s="443"/>
      <c r="AG12" s="516"/>
      <c r="AH12" s="442" t="s">
        <v>69</v>
      </c>
      <c r="AI12" s="443"/>
      <c r="AJ12" s="443"/>
      <c r="AK12" s="443"/>
      <c r="AL12" s="517"/>
      <c r="AM12" s="462" t="s">
        <v>70</v>
      </c>
      <c r="AN12" s="365"/>
      <c r="AO12" s="365"/>
      <c r="AP12" s="365"/>
      <c r="AQ12" s="365"/>
      <c r="AR12" s="365"/>
      <c r="AS12" s="365"/>
      <c r="AT12" s="366"/>
      <c r="AU12" s="442" t="s">
        <v>34</v>
      </c>
      <c r="AV12" s="443"/>
      <c r="AW12" s="443"/>
      <c r="AX12" s="443"/>
      <c r="AY12" s="371" t="s">
        <v>71</v>
      </c>
      <c r="AZ12" s="372"/>
      <c r="BA12" s="372"/>
      <c r="BB12" s="372"/>
      <c r="BC12" s="372"/>
      <c r="BD12" s="372"/>
      <c r="BE12" s="372"/>
      <c r="BF12" s="372"/>
      <c r="BG12" s="372"/>
      <c r="BH12" s="372"/>
      <c r="BI12" s="372"/>
      <c r="BJ12" s="372"/>
      <c r="BK12" s="372"/>
      <c r="BL12" s="372"/>
      <c r="BM12" s="373"/>
      <c r="BN12" s="391">
        <v>509831</v>
      </c>
      <c r="BO12" s="392"/>
      <c r="BP12" s="392"/>
      <c r="BQ12" s="392"/>
      <c r="BR12" s="392"/>
      <c r="BS12" s="392"/>
      <c r="BT12" s="392"/>
      <c r="BU12" s="393"/>
      <c r="BV12" s="391">
        <v>322282</v>
      </c>
      <c r="BW12" s="392"/>
      <c r="BX12" s="392"/>
      <c r="BY12" s="392"/>
      <c r="BZ12" s="392"/>
      <c r="CA12" s="392"/>
      <c r="CB12" s="392"/>
      <c r="CC12" s="393"/>
      <c r="CD12" s="400" t="s">
        <v>72</v>
      </c>
      <c r="CE12" s="401"/>
      <c r="CF12" s="401"/>
      <c r="CG12" s="401"/>
      <c r="CH12" s="401"/>
      <c r="CI12" s="401"/>
      <c r="CJ12" s="401"/>
      <c r="CK12" s="401"/>
      <c r="CL12" s="401"/>
      <c r="CM12" s="401"/>
      <c r="CN12" s="401"/>
      <c r="CO12" s="401"/>
      <c r="CP12" s="401"/>
      <c r="CQ12" s="401"/>
      <c r="CR12" s="401"/>
      <c r="CS12" s="402"/>
      <c r="CT12" s="497" t="s">
        <v>65</v>
      </c>
      <c r="CU12" s="498"/>
      <c r="CV12" s="498"/>
      <c r="CW12" s="498"/>
      <c r="CX12" s="498"/>
      <c r="CY12" s="498"/>
      <c r="CZ12" s="498"/>
      <c r="DA12" s="499"/>
      <c r="DB12" s="497" t="s">
        <v>65</v>
      </c>
      <c r="DC12" s="498"/>
      <c r="DD12" s="498"/>
      <c r="DE12" s="498"/>
      <c r="DF12" s="498"/>
      <c r="DG12" s="498"/>
      <c r="DH12" s="498"/>
      <c r="DI12" s="499"/>
    </row>
    <row r="13" spans="1:119" ht="18.75" customHeight="1" x14ac:dyDescent="0.15">
      <c r="A13" s="42"/>
      <c r="B13" s="503"/>
      <c r="C13" s="504"/>
      <c r="D13" s="504"/>
      <c r="E13" s="504"/>
      <c r="F13" s="504"/>
      <c r="G13" s="504"/>
      <c r="H13" s="504"/>
      <c r="I13" s="504"/>
      <c r="J13" s="504"/>
      <c r="K13" s="505"/>
      <c r="L13" s="51"/>
      <c r="M13" s="485" t="s">
        <v>73</v>
      </c>
      <c r="N13" s="486"/>
      <c r="O13" s="486"/>
      <c r="P13" s="486"/>
      <c r="Q13" s="487"/>
      <c r="R13" s="488">
        <v>41792</v>
      </c>
      <c r="S13" s="489"/>
      <c r="T13" s="489"/>
      <c r="U13" s="489"/>
      <c r="V13" s="490"/>
      <c r="W13" s="473" t="s">
        <v>74</v>
      </c>
      <c r="X13" s="406"/>
      <c r="Y13" s="406"/>
      <c r="Z13" s="406"/>
      <c r="AA13" s="406"/>
      <c r="AB13" s="407"/>
      <c r="AC13" s="367">
        <v>633</v>
      </c>
      <c r="AD13" s="368"/>
      <c r="AE13" s="368"/>
      <c r="AF13" s="368"/>
      <c r="AG13" s="369"/>
      <c r="AH13" s="367">
        <v>653</v>
      </c>
      <c r="AI13" s="368"/>
      <c r="AJ13" s="368"/>
      <c r="AK13" s="368"/>
      <c r="AL13" s="370"/>
      <c r="AM13" s="462" t="s">
        <v>75</v>
      </c>
      <c r="AN13" s="365"/>
      <c r="AO13" s="365"/>
      <c r="AP13" s="365"/>
      <c r="AQ13" s="365"/>
      <c r="AR13" s="365"/>
      <c r="AS13" s="365"/>
      <c r="AT13" s="366"/>
      <c r="AU13" s="442" t="s">
        <v>76</v>
      </c>
      <c r="AV13" s="443"/>
      <c r="AW13" s="443"/>
      <c r="AX13" s="443"/>
      <c r="AY13" s="371" t="s">
        <v>77</v>
      </c>
      <c r="AZ13" s="372"/>
      <c r="BA13" s="372"/>
      <c r="BB13" s="372"/>
      <c r="BC13" s="372"/>
      <c r="BD13" s="372"/>
      <c r="BE13" s="372"/>
      <c r="BF13" s="372"/>
      <c r="BG13" s="372"/>
      <c r="BH13" s="372"/>
      <c r="BI13" s="372"/>
      <c r="BJ13" s="372"/>
      <c r="BK13" s="372"/>
      <c r="BL13" s="372"/>
      <c r="BM13" s="373"/>
      <c r="BN13" s="391">
        <v>-378135</v>
      </c>
      <c r="BO13" s="392"/>
      <c r="BP13" s="392"/>
      <c r="BQ13" s="392"/>
      <c r="BR13" s="392"/>
      <c r="BS13" s="392"/>
      <c r="BT13" s="392"/>
      <c r="BU13" s="393"/>
      <c r="BV13" s="391">
        <v>-255109</v>
      </c>
      <c r="BW13" s="392"/>
      <c r="BX13" s="392"/>
      <c r="BY13" s="392"/>
      <c r="BZ13" s="392"/>
      <c r="CA13" s="392"/>
      <c r="CB13" s="392"/>
      <c r="CC13" s="393"/>
      <c r="CD13" s="400" t="s">
        <v>78</v>
      </c>
      <c r="CE13" s="401"/>
      <c r="CF13" s="401"/>
      <c r="CG13" s="401"/>
      <c r="CH13" s="401"/>
      <c r="CI13" s="401"/>
      <c r="CJ13" s="401"/>
      <c r="CK13" s="401"/>
      <c r="CL13" s="401"/>
      <c r="CM13" s="401"/>
      <c r="CN13" s="401"/>
      <c r="CO13" s="401"/>
      <c r="CP13" s="401"/>
      <c r="CQ13" s="401"/>
      <c r="CR13" s="401"/>
      <c r="CS13" s="402"/>
      <c r="CT13" s="361">
        <v>7.2</v>
      </c>
      <c r="CU13" s="362"/>
      <c r="CV13" s="362"/>
      <c r="CW13" s="362"/>
      <c r="CX13" s="362"/>
      <c r="CY13" s="362"/>
      <c r="CZ13" s="362"/>
      <c r="DA13" s="363"/>
      <c r="DB13" s="361">
        <v>6.9</v>
      </c>
      <c r="DC13" s="362"/>
      <c r="DD13" s="362"/>
      <c r="DE13" s="362"/>
      <c r="DF13" s="362"/>
      <c r="DG13" s="362"/>
      <c r="DH13" s="362"/>
      <c r="DI13" s="363"/>
    </row>
    <row r="14" spans="1:119" ht="18.75" customHeight="1" thickBot="1" x14ac:dyDescent="0.2">
      <c r="A14" s="42"/>
      <c r="B14" s="503"/>
      <c r="C14" s="504"/>
      <c r="D14" s="504"/>
      <c r="E14" s="504"/>
      <c r="F14" s="504"/>
      <c r="G14" s="504"/>
      <c r="H14" s="504"/>
      <c r="I14" s="504"/>
      <c r="J14" s="504"/>
      <c r="K14" s="505"/>
      <c r="L14" s="478" t="s">
        <v>79</v>
      </c>
      <c r="M14" s="495"/>
      <c r="N14" s="495"/>
      <c r="O14" s="495"/>
      <c r="P14" s="495"/>
      <c r="Q14" s="496"/>
      <c r="R14" s="488">
        <v>42339</v>
      </c>
      <c r="S14" s="489"/>
      <c r="T14" s="489"/>
      <c r="U14" s="489"/>
      <c r="V14" s="490"/>
      <c r="W14" s="491"/>
      <c r="X14" s="409"/>
      <c r="Y14" s="409"/>
      <c r="Z14" s="409"/>
      <c r="AA14" s="409"/>
      <c r="AB14" s="410"/>
      <c r="AC14" s="481">
        <v>3.2</v>
      </c>
      <c r="AD14" s="482"/>
      <c r="AE14" s="482"/>
      <c r="AF14" s="482"/>
      <c r="AG14" s="483"/>
      <c r="AH14" s="481">
        <v>3.4</v>
      </c>
      <c r="AI14" s="482"/>
      <c r="AJ14" s="482"/>
      <c r="AK14" s="482"/>
      <c r="AL14" s="484"/>
      <c r="AM14" s="462"/>
      <c r="AN14" s="365"/>
      <c r="AO14" s="365"/>
      <c r="AP14" s="365"/>
      <c r="AQ14" s="365"/>
      <c r="AR14" s="365"/>
      <c r="AS14" s="365"/>
      <c r="AT14" s="366"/>
      <c r="AU14" s="442"/>
      <c r="AV14" s="443"/>
      <c r="AW14" s="443"/>
      <c r="AX14" s="443"/>
      <c r="AY14" s="371"/>
      <c r="AZ14" s="372"/>
      <c r="BA14" s="372"/>
      <c r="BB14" s="372"/>
      <c r="BC14" s="372"/>
      <c r="BD14" s="372"/>
      <c r="BE14" s="372"/>
      <c r="BF14" s="372"/>
      <c r="BG14" s="372"/>
      <c r="BH14" s="372"/>
      <c r="BI14" s="372"/>
      <c r="BJ14" s="372"/>
      <c r="BK14" s="372"/>
      <c r="BL14" s="372"/>
      <c r="BM14" s="373"/>
      <c r="BN14" s="391"/>
      <c r="BO14" s="392"/>
      <c r="BP14" s="392"/>
      <c r="BQ14" s="392"/>
      <c r="BR14" s="392"/>
      <c r="BS14" s="392"/>
      <c r="BT14" s="392"/>
      <c r="BU14" s="393"/>
      <c r="BV14" s="391"/>
      <c r="BW14" s="392"/>
      <c r="BX14" s="392"/>
      <c r="BY14" s="392"/>
      <c r="BZ14" s="392"/>
      <c r="CA14" s="392"/>
      <c r="CB14" s="392"/>
      <c r="CC14" s="393"/>
      <c r="CD14" s="397" t="s">
        <v>80</v>
      </c>
      <c r="CE14" s="398"/>
      <c r="CF14" s="398"/>
      <c r="CG14" s="398"/>
      <c r="CH14" s="398"/>
      <c r="CI14" s="398"/>
      <c r="CJ14" s="398"/>
      <c r="CK14" s="398"/>
      <c r="CL14" s="398"/>
      <c r="CM14" s="398"/>
      <c r="CN14" s="398"/>
      <c r="CO14" s="398"/>
      <c r="CP14" s="398"/>
      <c r="CQ14" s="398"/>
      <c r="CR14" s="398"/>
      <c r="CS14" s="399"/>
      <c r="CT14" s="492">
        <v>14.7</v>
      </c>
      <c r="CU14" s="493"/>
      <c r="CV14" s="493"/>
      <c r="CW14" s="493"/>
      <c r="CX14" s="493"/>
      <c r="CY14" s="493"/>
      <c r="CZ14" s="493"/>
      <c r="DA14" s="494"/>
      <c r="DB14" s="492">
        <v>21.4</v>
      </c>
      <c r="DC14" s="493"/>
      <c r="DD14" s="493"/>
      <c r="DE14" s="493"/>
      <c r="DF14" s="493"/>
      <c r="DG14" s="493"/>
      <c r="DH14" s="493"/>
      <c r="DI14" s="494"/>
    </row>
    <row r="15" spans="1:119" ht="18.75" customHeight="1" x14ac:dyDescent="0.15">
      <c r="A15" s="42"/>
      <c r="B15" s="503"/>
      <c r="C15" s="504"/>
      <c r="D15" s="504"/>
      <c r="E15" s="504"/>
      <c r="F15" s="504"/>
      <c r="G15" s="504"/>
      <c r="H15" s="504"/>
      <c r="I15" s="504"/>
      <c r="J15" s="504"/>
      <c r="K15" s="505"/>
      <c r="L15" s="51"/>
      <c r="M15" s="485" t="s">
        <v>73</v>
      </c>
      <c r="N15" s="486"/>
      <c r="O15" s="486"/>
      <c r="P15" s="486"/>
      <c r="Q15" s="487"/>
      <c r="R15" s="488">
        <v>42218</v>
      </c>
      <c r="S15" s="489"/>
      <c r="T15" s="489"/>
      <c r="U15" s="489"/>
      <c r="V15" s="490"/>
      <c r="W15" s="473" t="s">
        <v>81</v>
      </c>
      <c r="X15" s="406"/>
      <c r="Y15" s="406"/>
      <c r="Z15" s="406"/>
      <c r="AA15" s="406"/>
      <c r="AB15" s="407"/>
      <c r="AC15" s="367">
        <v>3776</v>
      </c>
      <c r="AD15" s="368"/>
      <c r="AE15" s="368"/>
      <c r="AF15" s="368"/>
      <c r="AG15" s="369"/>
      <c r="AH15" s="367">
        <v>3851</v>
      </c>
      <c r="AI15" s="368"/>
      <c r="AJ15" s="368"/>
      <c r="AK15" s="368"/>
      <c r="AL15" s="370"/>
      <c r="AM15" s="462"/>
      <c r="AN15" s="365"/>
      <c r="AO15" s="365"/>
      <c r="AP15" s="365"/>
      <c r="AQ15" s="365"/>
      <c r="AR15" s="365"/>
      <c r="AS15" s="365"/>
      <c r="AT15" s="366"/>
      <c r="AU15" s="442"/>
      <c r="AV15" s="443"/>
      <c r="AW15" s="443"/>
      <c r="AX15" s="443"/>
      <c r="AY15" s="383" t="s">
        <v>82</v>
      </c>
      <c r="AZ15" s="384"/>
      <c r="BA15" s="384"/>
      <c r="BB15" s="384"/>
      <c r="BC15" s="384"/>
      <c r="BD15" s="384"/>
      <c r="BE15" s="384"/>
      <c r="BF15" s="384"/>
      <c r="BG15" s="384"/>
      <c r="BH15" s="384"/>
      <c r="BI15" s="384"/>
      <c r="BJ15" s="384"/>
      <c r="BK15" s="384"/>
      <c r="BL15" s="384"/>
      <c r="BM15" s="385"/>
      <c r="BN15" s="386">
        <v>4072292</v>
      </c>
      <c r="BO15" s="387"/>
      <c r="BP15" s="387"/>
      <c r="BQ15" s="387"/>
      <c r="BR15" s="387"/>
      <c r="BS15" s="387"/>
      <c r="BT15" s="387"/>
      <c r="BU15" s="388"/>
      <c r="BV15" s="386">
        <v>4049351</v>
      </c>
      <c r="BW15" s="387"/>
      <c r="BX15" s="387"/>
      <c r="BY15" s="387"/>
      <c r="BZ15" s="387"/>
      <c r="CA15" s="387"/>
      <c r="CB15" s="387"/>
      <c r="CC15" s="388"/>
      <c r="CD15" s="475" t="s">
        <v>83</v>
      </c>
      <c r="CE15" s="476"/>
      <c r="CF15" s="476"/>
      <c r="CG15" s="476"/>
      <c r="CH15" s="476"/>
      <c r="CI15" s="476"/>
      <c r="CJ15" s="476"/>
      <c r="CK15" s="476"/>
      <c r="CL15" s="476"/>
      <c r="CM15" s="476"/>
      <c r="CN15" s="476"/>
      <c r="CO15" s="476"/>
      <c r="CP15" s="476"/>
      <c r="CQ15" s="476"/>
      <c r="CR15" s="476"/>
      <c r="CS15" s="477"/>
      <c r="CT15" s="52"/>
      <c r="CU15" s="53"/>
      <c r="CV15" s="53"/>
      <c r="CW15" s="53"/>
      <c r="CX15" s="53"/>
      <c r="CY15" s="53"/>
      <c r="CZ15" s="53"/>
      <c r="DA15" s="54"/>
      <c r="DB15" s="52"/>
      <c r="DC15" s="53"/>
      <c r="DD15" s="53"/>
      <c r="DE15" s="53"/>
      <c r="DF15" s="53"/>
      <c r="DG15" s="53"/>
      <c r="DH15" s="53"/>
      <c r="DI15" s="54"/>
    </row>
    <row r="16" spans="1:119" ht="18.75" customHeight="1" x14ac:dyDescent="0.15">
      <c r="A16" s="42"/>
      <c r="B16" s="503"/>
      <c r="C16" s="504"/>
      <c r="D16" s="504"/>
      <c r="E16" s="504"/>
      <c r="F16" s="504"/>
      <c r="G16" s="504"/>
      <c r="H16" s="504"/>
      <c r="I16" s="504"/>
      <c r="J16" s="504"/>
      <c r="K16" s="505"/>
      <c r="L16" s="478" t="s">
        <v>84</v>
      </c>
      <c r="M16" s="479"/>
      <c r="N16" s="479"/>
      <c r="O16" s="479"/>
      <c r="P16" s="479"/>
      <c r="Q16" s="480"/>
      <c r="R16" s="470" t="s">
        <v>85</v>
      </c>
      <c r="S16" s="471"/>
      <c r="T16" s="471"/>
      <c r="U16" s="471"/>
      <c r="V16" s="472"/>
      <c r="W16" s="491"/>
      <c r="X16" s="409"/>
      <c r="Y16" s="409"/>
      <c r="Z16" s="409"/>
      <c r="AA16" s="409"/>
      <c r="AB16" s="410"/>
      <c r="AC16" s="481">
        <v>19.3</v>
      </c>
      <c r="AD16" s="482"/>
      <c r="AE16" s="482"/>
      <c r="AF16" s="482"/>
      <c r="AG16" s="483"/>
      <c r="AH16" s="481">
        <v>20</v>
      </c>
      <c r="AI16" s="482"/>
      <c r="AJ16" s="482"/>
      <c r="AK16" s="482"/>
      <c r="AL16" s="484"/>
      <c r="AM16" s="462"/>
      <c r="AN16" s="365"/>
      <c r="AO16" s="365"/>
      <c r="AP16" s="365"/>
      <c r="AQ16" s="365"/>
      <c r="AR16" s="365"/>
      <c r="AS16" s="365"/>
      <c r="AT16" s="366"/>
      <c r="AU16" s="442"/>
      <c r="AV16" s="443"/>
      <c r="AW16" s="443"/>
      <c r="AX16" s="443"/>
      <c r="AY16" s="371" t="s">
        <v>86</v>
      </c>
      <c r="AZ16" s="372"/>
      <c r="BA16" s="372"/>
      <c r="BB16" s="372"/>
      <c r="BC16" s="372"/>
      <c r="BD16" s="372"/>
      <c r="BE16" s="372"/>
      <c r="BF16" s="372"/>
      <c r="BG16" s="372"/>
      <c r="BH16" s="372"/>
      <c r="BI16" s="372"/>
      <c r="BJ16" s="372"/>
      <c r="BK16" s="372"/>
      <c r="BL16" s="372"/>
      <c r="BM16" s="373"/>
      <c r="BN16" s="391">
        <v>6048997</v>
      </c>
      <c r="BO16" s="392"/>
      <c r="BP16" s="392"/>
      <c r="BQ16" s="392"/>
      <c r="BR16" s="392"/>
      <c r="BS16" s="392"/>
      <c r="BT16" s="392"/>
      <c r="BU16" s="393"/>
      <c r="BV16" s="391">
        <v>6009928</v>
      </c>
      <c r="BW16" s="392"/>
      <c r="BX16" s="392"/>
      <c r="BY16" s="392"/>
      <c r="BZ16" s="392"/>
      <c r="CA16" s="392"/>
      <c r="CB16" s="392"/>
      <c r="CC16" s="393"/>
      <c r="CD16" s="55"/>
      <c r="CE16" s="389"/>
      <c r="CF16" s="389"/>
      <c r="CG16" s="389"/>
      <c r="CH16" s="389"/>
      <c r="CI16" s="389"/>
      <c r="CJ16" s="389"/>
      <c r="CK16" s="389"/>
      <c r="CL16" s="389"/>
      <c r="CM16" s="389"/>
      <c r="CN16" s="389"/>
      <c r="CO16" s="389"/>
      <c r="CP16" s="389"/>
      <c r="CQ16" s="389"/>
      <c r="CR16" s="389"/>
      <c r="CS16" s="390"/>
      <c r="CT16" s="361"/>
      <c r="CU16" s="362"/>
      <c r="CV16" s="362"/>
      <c r="CW16" s="362"/>
      <c r="CX16" s="362"/>
      <c r="CY16" s="362"/>
      <c r="CZ16" s="362"/>
      <c r="DA16" s="363"/>
      <c r="DB16" s="361"/>
      <c r="DC16" s="362"/>
      <c r="DD16" s="362"/>
      <c r="DE16" s="362"/>
      <c r="DF16" s="362"/>
      <c r="DG16" s="362"/>
      <c r="DH16" s="362"/>
      <c r="DI16" s="363"/>
    </row>
    <row r="17" spans="1:113" ht="18.75" customHeight="1" thickBot="1" x14ac:dyDescent="0.2">
      <c r="A17" s="42"/>
      <c r="B17" s="506"/>
      <c r="C17" s="507"/>
      <c r="D17" s="507"/>
      <c r="E17" s="507"/>
      <c r="F17" s="507"/>
      <c r="G17" s="507"/>
      <c r="H17" s="507"/>
      <c r="I17" s="507"/>
      <c r="J17" s="507"/>
      <c r="K17" s="508"/>
      <c r="L17" s="56"/>
      <c r="M17" s="467" t="s">
        <v>87</v>
      </c>
      <c r="N17" s="468"/>
      <c r="O17" s="468"/>
      <c r="P17" s="468"/>
      <c r="Q17" s="469"/>
      <c r="R17" s="470" t="s">
        <v>85</v>
      </c>
      <c r="S17" s="471"/>
      <c r="T17" s="471"/>
      <c r="U17" s="471"/>
      <c r="V17" s="472"/>
      <c r="W17" s="473" t="s">
        <v>88</v>
      </c>
      <c r="X17" s="406"/>
      <c r="Y17" s="406"/>
      <c r="Z17" s="406"/>
      <c r="AA17" s="406"/>
      <c r="AB17" s="407"/>
      <c r="AC17" s="367">
        <v>15181</v>
      </c>
      <c r="AD17" s="368"/>
      <c r="AE17" s="368"/>
      <c r="AF17" s="368"/>
      <c r="AG17" s="369"/>
      <c r="AH17" s="367">
        <v>14754</v>
      </c>
      <c r="AI17" s="368"/>
      <c r="AJ17" s="368"/>
      <c r="AK17" s="368"/>
      <c r="AL17" s="370"/>
      <c r="AM17" s="462"/>
      <c r="AN17" s="365"/>
      <c r="AO17" s="365"/>
      <c r="AP17" s="365"/>
      <c r="AQ17" s="365"/>
      <c r="AR17" s="365"/>
      <c r="AS17" s="365"/>
      <c r="AT17" s="366"/>
      <c r="AU17" s="442"/>
      <c r="AV17" s="443"/>
      <c r="AW17" s="443"/>
      <c r="AX17" s="443"/>
      <c r="AY17" s="371" t="s">
        <v>89</v>
      </c>
      <c r="AZ17" s="372"/>
      <c r="BA17" s="372"/>
      <c r="BB17" s="372"/>
      <c r="BC17" s="372"/>
      <c r="BD17" s="372"/>
      <c r="BE17" s="372"/>
      <c r="BF17" s="372"/>
      <c r="BG17" s="372"/>
      <c r="BH17" s="372"/>
      <c r="BI17" s="372"/>
      <c r="BJ17" s="372"/>
      <c r="BK17" s="372"/>
      <c r="BL17" s="372"/>
      <c r="BM17" s="373"/>
      <c r="BN17" s="391">
        <v>5182537</v>
      </c>
      <c r="BO17" s="392"/>
      <c r="BP17" s="392"/>
      <c r="BQ17" s="392"/>
      <c r="BR17" s="392"/>
      <c r="BS17" s="392"/>
      <c r="BT17" s="392"/>
      <c r="BU17" s="393"/>
      <c r="BV17" s="391">
        <v>5155713</v>
      </c>
      <c r="BW17" s="392"/>
      <c r="BX17" s="392"/>
      <c r="BY17" s="392"/>
      <c r="BZ17" s="392"/>
      <c r="CA17" s="392"/>
      <c r="CB17" s="392"/>
      <c r="CC17" s="393"/>
      <c r="CD17" s="55"/>
      <c r="CE17" s="389"/>
      <c r="CF17" s="389"/>
      <c r="CG17" s="389"/>
      <c r="CH17" s="389"/>
      <c r="CI17" s="389"/>
      <c r="CJ17" s="389"/>
      <c r="CK17" s="389"/>
      <c r="CL17" s="389"/>
      <c r="CM17" s="389"/>
      <c r="CN17" s="389"/>
      <c r="CO17" s="389"/>
      <c r="CP17" s="389"/>
      <c r="CQ17" s="389"/>
      <c r="CR17" s="389"/>
      <c r="CS17" s="390"/>
      <c r="CT17" s="361"/>
      <c r="CU17" s="362"/>
      <c r="CV17" s="362"/>
      <c r="CW17" s="362"/>
      <c r="CX17" s="362"/>
      <c r="CY17" s="362"/>
      <c r="CZ17" s="362"/>
      <c r="DA17" s="363"/>
      <c r="DB17" s="361"/>
      <c r="DC17" s="362"/>
      <c r="DD17" s="362"/>
      <c r="DE17" s="362"/>
      <c r="DF17" s="362"/>
      <c r="DG17" s="362"/>
      <c r="DH17" s="362"/>
      <c r="DI17" s="363"/>
    </row>
    <row r="18" spans="1:113" ht="18.75" customHeight="1" thickBot="1" x14ac:dyDescent="0.2">
      <c r="A18" s="42"/>
      <c r="B18" s="444" t="s">
        <v>90</v>
      </c>
      <c r="C18" s="445"/>
      <c r="D18" s="445"/>
      <c r="E18" s="446"/>
      <c r="F18" s="446"/>
      <c r="G18" s="446"/>
      <c r="H18" s="446"/>
      <c r="I18" s="446"/>
      <c r="J18" s="446"/>
      <c r="K18" s="446"/>
      <c r="L18" s="463">
        <v>28.73</v>
      </c>
      <c r="M18" s="463"/>
      <c r="N18" s="463"/>
      <c r="O18" s="463"/>
      <c r="P18" s="463"/>
      <c r="Q18" s="463"/>
      <c r="R18" s="464"/>
      <c r="S18" s="464"/>
      <c r="T18" s="464"/>
      <c r="U18" s="464"/>
      <c r="V18" s="465"/>
      <c r="W18" s="458"/>
      <c r="X18" s="459"/>
      <c r="Y18" s="459"/>
      <c r="Z18" s="459"/>
      <c r="AA18" s="459"/>
      <c r="AB18" s="474"/>
      <c r="AC18" s="355">
        <v>77.5</v>
      </c>
      <c r="AD18" s="356"/>
      <c r="AE18" s="356"/>
      <c r="AF18" s="356"/>
      <c r="AG18" s="466"/>
      <c r="AH18" s="355">
        <v>76.599999999999994</v>
      </c>
      <c r="AI18" s="356"/>
      <c r="AJ18" s="356"/>
      <c r="AK18" s="356"/>
      <c r="AL18" s="357"/>
      <c r="AM18" s="462"/>
      <c r="AN18" s="365"/>
      <c r="AO18" s="365"/>
      <c r="AP18" s="365"/>
      <c r="AQ18" s="365"/>
      <c r="AR18" s="365"/>
      <c r="AS18" s="365"/>
      <c r="AT18" s="366"/>
      <c r="AU18" s="442"/>
      <c r="AV18" s="443"/>
      <c r="AW18" s="443"/>
      <c r="AX18" s="443"/>
      <c r="AY18" s="371" t="s">
        <v>91</v>
      </c>
      <c r="AZ18" s="372"/>
      <c r="BA18" s="372"/>
      <c r="BB18" s="372"/>
      <c r="BC18" s="372"/>
      <c r="BD18" s="372"/>
      <c r="BE18" s="372"/>
      <c r="BF18" s="372"/>
      <c r="BG18" s="372"/>
      <c r="BH18" s="372"/>
      <c r="BI18" s="372"/>
      <c r="BJ18" s="372"/>
      <c r="BK18" s="372"/>
      <c r="BL18" s="372"/>
      <c r="BM18" s="373"/>
      <c r="BN18" s="391">
        <v>7205605</v>
      </c>
      <c r="BO18" s="392"/>
      <c r="BP18" s="392"/>
      <c r="BQ18" s="392"/>
      <c r="BR18" s="392"/>
      <c r="BS18" s="392"/>
      <c r="BT18" s="392"/>
      <c r="BU18" s="393"/>
      <c r="BV18" s="391">
        <v>7145797</v>
      </c>
      <c r="BW18" s="392"/>
      <c r="BX18" s="392"/>
      <c r="BY18" s="392"/>
      <c r="BZ18" s="392"/>
      <c r="CA18" s="392"/>
      <c r="CB18" s="392"/>
      <c r="CC18" s="393"/>
      <c r="CD18" s="55"/>
      <c r="CE18" s="389"/>
      <c r="CF18" s="389"/>
      <c r="CG18" s="389"/>
      <c r="CH18" s="389"/>
      <c r="CI18" s="389"/>
      <c r="CJ18" s="389"/>
      <c r="CK18" s="389"/>
      <c r="CL18" s="389"/>
      <c r="CM18" s="389"/>
      <c r="CN18" s="389"/>
      <c r="CO18" s="389"/>
      <c r="CP18" s="389"/>
      <c r="CQ18" s="389"/>
      <c r="CR18" s="389"/>
      <c r="CS18" s="390"/>
      <c r="CT18" s="361"/>
      <c r="CU18" s="362"/>
      <c r="CV18" s="362"/>
      <c r="CW18" s="362"/>
      <c r="CX18" s="362"/>
      <c r="CY18" s="362"/>
      <c r="CZ18" s="362"/>
      <c r="DA18" s="363"/>
      <c r="DB18" s="361"/>
      <c r="DC18" s="362"/>
      <c r="DD18" s="362"/>
      <c r="DE18" s="362"/>
      <c r="DF18" s="362"/>
      <c r="DG18" s="362"/>
      <c r="DH18" s="362"/>
      <c r="DI18" s="363"/>
    </row>
    <row r="19" spans="1:113" ht="18.75" customHeight="1" thickBot="1" x14ac:dyDescent="0.2">
      <c r="A19" s="42"/>
      <c r="B19" s="444" t="s">
        <v>92</v>
      </c>
      <c r="C19" s="445"/>
      <c r="D19" s="445"/>
      <c r="E19" s="446"/>
      <c r="F19" s="446"/>
      <c r="G19" s="446"/>
      <c r="H19" s="446"/>
      <c r="I19" s="446"/>
      <c r="J19" s="446"/>
      <c r="K19" s="446"/>
      <c r="L19" s="447">
        <v>1481</v>
      </c>
      <c r="M19" s="447"/>
      <c r="N19" s="447"/>
      <c r="O19" s="447"/>
      <c r="P19" s="447"/>
      <c r="Q19" s="447"/>
      <c r="R19" s="448"/>
      <c r="S19" s="448"/>
      <c r="T19" s="448"/>
      <c r="U19" s="448"/>
      <c r="V19" s="449"/>
      <c r="W19" s="456"/>
      <c r="X19" s="457"/>
      <c r="Y19" s="457"/>
      <c r="Z19" s="457"/>
      <c r="AA19" s="457"/>
      <c r="AB19" s="457"/>
      <c r="AC19" s="460"/>
      <c r="AD19" s="460"/>
      <c r="AE19" s="460"/>
      <c r="AF19" s="460"/>
      <c r="AG19" s="460"/>
      <c r="AH19" s="460"/>
      <c r="AI19" s="460"/>
      <c r="AJ19" s="460"/>
      <c r="AK19" s="460"/>
      <c r="AL19" s="461"/>
      <c r="AM19" s="462"/>
      <c r="AN19" s="365"/>
      <c r="AO19" s="365"/>
      <c r="AP19" s="365"/>
      <c r="AQ19" s="365"/>
      <c r="AR19" s="365"/>
      <c r="AS19" s="365"/>
      <c r="AT19" s="366"/>
      <c r="AU19" s="442"/>
      <c r="AV19" s="443"/>
      <c r="AW19" s="443"/>
      <c r="AX19" s="443"/>
      <c r="AY19" s="371" t="s">
        <v>93</v>
      </c>
      <c r="AZ19" s="372"/>
      <c r="BA19" s="372"/>
      <c r="BB19" s="372"/>
      <c r="BC19" s="372"/>
      <c r="BD19" s="372"/>
      <c r="BE19" s="372"/>
      <c r="BF19" s="372"/>
      <c r="BG19" s="372"/>
      <c r="BH19" s="372"/>
      <c r="BI19" s="372"/>
      <c r="BJ19" s="372"/>
      <c r="BK19" s="372"/>
      <c r="BL19" s="372"/>
      <c r="BM19" s="373"/>
      <c r="BN19" s="391">
        <v>9289472</v>
      </c>
      <c r="BO19" s="392"/>
      <c r="BP19" s="392"/>
      <c r="BQ19" s="392"/>
      <c r="BR19" s="392"/>
      <c r="BS19" s="392"/>
      <c r="BT19" s="392"/>
      <c r="BU19" s="393"/>
      <c r="BV19" s="391">
        <v>8861874</v>
      </c>
      <c r="BW19" s="392"/>
      <c r="BX19" s="392"/>
      <c r="BY19" s="392"/>
      <c r="BZ19" s="392"/>
      <c r="CA19" s="392"/>
      <c r="CB19" s="392"/>
      <c r="CC19" s="393"/>
      <c r="CD19" s="55"/>
      <c r="CE19" s="389"/>
      <c r="CF19" s="389"/>
      <c r="CG19" s="389"/>
      <c r="CH19" s="389"/>
      <c r="CI19" s="389"/>
      <c r="CJ19" s="389"/>
      <c r="CK19" s="389"/>
      <c r="CL19" s="389"/>
      <c r="CM19" s="389"/>
      <c r="CN19" s="389"/>
      <c r="CO19" s="389"/>
      <c r="CP19" s="389"/>
      <c r="CQ19" s="389"/>
      <c r="CR19" s="389"/>
      <c r="CS19" s="390"/>
      <c r="CT19" s="361"/>
      <c r="CU19" s="362"/>
      <c r="CV19" s="362"/>
      <c r="CW19" s="362"/>
      <c r="CX19" s="362"/>
      <c r="CY19" s="362"/>
      <c r="CZ19" s="362"/>
      <c r="DA19" s="363"/>
      <c r="DB19" s="361"/>
      <c r="DC19" s="362"/>
      <c r="DD19" s="362"/>
      <c r="DE19" s="362"/>
      <c r="DF19" s="362"/>
      <c r="DG19" s="362"/>
      <c r="DH19" s="362"/>
      <c r="DI19" s="363"/>
    </row>
    <row r="20" spans="1:113" ht="18.75" customHeight="1" thickBot="1" x14ac:dyDescent="0.2">
      <c r="A20" s="42"/>
      <c r="B20" s="444" t="s">
        <v>94</v>
      </c>
      <c r="C20" s="445"/>
      <c r="D20" s="445"/>
      <c r="E20" s="446"/>
      <c r="F20" s="446"/>
      <c r="G20" s="446"/>
      <c r="H20" s="446"/>
      <c r="I20" s="446"/>
      <c r="J20" s="446"/>
      <c r="K20" s="446"/>
      <c r="L20" s="447">
        <v>16237</v>
      </c>
      <c r="M20" s="447"/>
      <c r="N20" s="447"/>
      <c r="O20" s="447"/>
      <c r="P20" s="447"/>
      <c r="Q20" s="447"/>
      <c r="R20" s="448"/>
      <c r="S20" s="448"/>
      <c r="T20" s="448"/>
      <c r="U20" s="448"/>
      <c r="V20" s="449"/>
      <c r="W20" s="458"/>
      <c r="X20" s="459"/>
      <c r="Y20" s="459"/>
      <c r="Z20" s="459"/>
      <c r="AA20" s="459"/>
      <c r="AB20" s="459"/>
      <c r="AC20" s="450"/>
      <c r="AD20" s="450"/>
      <c r="AE20" s="450"/>
      <c r="AF20" s="450"/>
      <c r="AG20" s="450"/>
      <c r="AH20" s="450"/>
      <c r="AI20" s="450"/>
      <c r="AJ20" s="450"/>
      <c r="AK20" s="450"/>
      <c r="AL20" s="451"/>
      <c r="AM20" s="452"/>
      <c r="AN20" s="347"/>
      <c r="AO20" s="347"/>
      <c r="AP20" s="347"/>
      <c r="AQ20" s="347"/>
      <c r="AR20" s="347"/>
      <c r="AS20" s="347"/>
      <c r="AT20" s="348"/>
      <c r="AU20" s="453"/>
      <c r="AV20" s="454"/>
      <c r="AW20" s="454"/>
      <c r="AX20" s="455"/>
      <c r="AY20" s="371"/>
      <c r="AZ20" s="372"/>
      <c r="BA20" s="372"/>
      <c r="BB20" s="372"/>
      <c r="BC20" s="372"/>
      <c r="BD20" s="372"/>
      <c r="BE20" s="372"/>
      <c r="BF20" s="372"/>
      <c r="BG20" s="372"/>
      <c r="BH20" s="372"/>
      <c r="BI20" s="372"/>
      <c r="BJ20" s="372"/>
      <c r="BK20" s="372"/>
      <c r="BL20" s="372"/>
      <c r="BM20" s="373"/>
      <c r="BN20" s="391"/>
      <c r="BO20" s="392"/>
      <c r="BP20" s="392"/>
      <c r="BQ20" s="392"/>
      <c r="BR20" s="392"/>
      <c r="BS20" s="392"/>
      <c r="BT20" s="392"/>
      <c r="BU20" s="393"/>
      <c r="BV20" s="391"/>
      <c r="BW20" s="392"/>
      <c r="BX20" s="392"/>
      <c r="BY20" s="392"/>
      <c r="BZ20" s="392"/>
      <c r="CA20" s="392"/>
      <c r="CB20" s="392"/>
      <c r="CC20" s="393"/>
      <c r="CD20" s="55"/>
      <c r="CE20" s="389"/>
      <c r="CF20" s="389"/>
      <c r="CG20" s="389"/>
      <c r="CH20" s="389"/>
      <c r="CI20" s="389"/>
      <c r="CJ20" s="389"/>
      <c r="CK20" s="389"/>
      <c r="CL20" s="389"/>
      <c r="CM20" s="389"/>
      <c r="CN20" s="389"/>
      <c r="CO20" s="389"/>
      <c r="CP20" s="389"/>
      <c r="CQ20" s="389"/>
      <c r="CR20" s="389"/>
      <c r="CS20" s="390"/>
      <c r="CT20" s="361"/>
      <c r="CU20" s="362"/>
      <c r="CV20" s="362"/>
      <c r="CW20" s="362"/>
      <c r="CX20" s="362"/>
      <c r="CY20" s="362"/>
      <c r="CZ20" s="362"/>
      <c r="DA20" s="363"/>
      <c r="DB20" s="361"/>
      <c r="DC20" s="362"/>
      <c r="DD20" s="362"/>
      <c r="DE20" s="362"/>
      <c r="DF20" s="362"/>
      <c r="DG20" s="362"/>
      <c r="DH20" s="362"/>
      <c r="DI20" s="363"/>
    </row>
    <row r="21" spans="1:113" ht="18.75" customHeight="1" x14ac:dyDescent="0.15">
      <c r="A21" s="42"/>
      <c r="B21" s="422" t="s">
        <v>95</v>
      </c>
      <c r="C21" s="423"/>
      <c r="D21" s="423"/>
      <c r="E21" s="423"/>
      <c r="F21" s="423"/>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24"/>
      <c r="AY21" s="371"/>
      <c r="AZ21" s="372"/>
      <c r="BA21" s="372"/>
      <c r="BB21" s="372"/>
      <c r="BC21" s="372"/>
      <c r="BD21" s="372"/>
      <c r="BE21" s="372"/>
      <c r="BF21" s="372"/>
      <c r="BG21" s="372"/>
      <c r="BH21" s="372"/>
      <c r="BI21" s="372"/>
      <c r="BJ21" s="372"/>
      <c r="BK21" s="372"/>
      <c r="BL21" s="372"/>
      <c r="BM21" s="373"/>
      <c r="BN21" s="391"/>
      <c r="BO21" s="392"/>
      <c r="BP21" s="392"/>
      <c r="BQ21" s="392"/>
      <c r="BR21" s="392"/>
      <c r="BS21" s="392"/>
      <c r="BT21" s="392"/>
      <c r="BU21" s="393"/>
      <c r="BV21" s="391"/>
      <c r="BW21" s="392"/>
      <c r="BX21" s="392"/>
      <c r="BY21" s="392"/>
      <c r="BZ21" s="392"/>
      <c r="CA21" s="392"/>
      <c r="CB21" s="392"/>
      <c r="CC21" s="393"/>
      <c r="CD21" s="55"/>
      <c r="CE21" s="389"/>
      <c r="CF21" s="389"/>
      <c r="CG21" s="389"/>
      <c r="CH21" s="389"/>
      <c r="CI21" s="389"/>
      <c r="CJ21" s="389"/>
      <c r="CK21" s="389"/>
      <c r="CL21" s="389"/>
      <c r="CM21" s="389"/>
      <c r="CN21" s="389"/>
      <c r="CO21" s="389"/>
      <c r="CP21" s="389"/>
      <c r="CQ21" s="389"/>
      <c r="CR21" s="389"/>
      <c r="CS21" s="390"/>
      <c r="CT21" s="361"/>
      <c r="CU21" s="362"/>
      <c r="CV21" s="362"/>
      <c r="CW21" s="362"/>
      <c r="CX21" s="362"/>
      <c r="CY21" s="362"/>
      <c r="CZ21" s="362"/>
      <c r="DA21" s="363"/>
      <c r="DB21" s="361"/>
      <c r="DC21" s="362"/>
      <c r="DD21" s="362"/>
      <c r="DE21" s="362"/>
      <c r="DF21" s="362"/>
      <c r="DG21" s="362"/>
      <c r="DH21" s="362"/>
      <c r="DI21" s="363"/>
    </row>
    <row r="22" spans="1:113" ht="18.75" customHeight="1" thickBot="1" x14ac:dyDescent="0.2">
      <c r="A22" s="42"/>
      <c r="B22" s="425" t="s">
        <v>96</v>
      </c>
      <c r="C22" s="426"/>
      <c r="D22" s="427"/>
      <c r="E22" s="434" t="s">
        <v>26</v>
      </c>
      <c r="F22" s="406"/>
      <c r="G22" s="406"/>
      <c r="H22" s="406"/>
      <c r="I22" s="406"/>
      <c r="J22" s="406"/>
      <c r="K22" s="407"/>
      <c r="L22" s="434" t="s">
        <v>97</v>
      </c>
      <c r="M22" s="406"/>
      <c r="N22" s="406"/>
      <c r="O22" s="406"/>
      <c r="P22" s="407"/>
      <c r="Q22" s="416" t="s">
        <v>98</v>
      </c>
      <c r="R22" s="417"/>
      <c r="S22" s="417"/>
      <c r="T22" s="417"/>
      <c r="U22" s="417"/>
      <c r="V22" s="435"/>
      <c r="W22" s="437" t="s">
        <v>99</v>
      </c>
      <c r="X22" s="426"/>
      <c r="Y22" s="427"/>
      <c r="Z22" s="434" t="s">
        <v>26</v>
      </c>
      <c r="AA22" s="406"/>
      <c r="AB22" s="406"/>
      <c r="AC22" s="406"/>
      <c r="AD22" s="406"/>
      <c r="AE22" s="406"/>
      <c r="AF22" s="406"/>
      <c r="AG22" s="407"/>
      <c r="AH22" s="405" t="s">
        <v>100</v>
      </c>
      <c r="AI22" s="406"/>
      <c r="AJ22" s="406"/>
      <c r="AK22" s="406"/>
      <c r="AL22" s="407"/>
      <c r="AM22" s="405" t="s">
        <v>101</v>
      </c>
      <c r="AN22" s="411"/>
      <c r="AO22" s="411"/>
      <c r="AP22" s="411"/>
      <c r="AQ22" s="411"/>
      <c r="AR22" s="412"/>
      <c r="AS22" s="416" t="s">
        <v>98</v>
      </c>
      <c r="AT22" s="417"/>
      <c r="AU22" s="417"/>
      <c r="AV22" s="417"/>
      <c r="AW22" s="417"/>
      <c r="AX22" s="418"/>
      <c r="AY22" s="358"/>
      <c r="AZ22" s="359"/>
      <c r="BA22" s="359"/>
      <c r="BB22" s="359"/>
      <c r="BC22" s="359"/>
      <c r="BD22" s="359"/>
      <c r="BE22" s="359"/>
      <c r="BF22" s="359"/>
      <c r="BG22" s="359"/>
      <c r="BH22" s="359"/>
      <c r="BI22" s="359"/>
      <c r="BJ22" s="359"/>
      <c r="BK22" s="359"/>
      <c r="BL22" s="359"/>
      <c r="BM22" s="360"/>
      <c r="BN22" s="394"/>
      <c r="BO22" s="395"/>
      <c r="BP22" s="395"/>
      <c r="BQ22" s="395"/>
      <c r="BR22" s="395"/>
      <c r="BS22" s="395"/>
      <c r="BT22" s="395"/>
      <c r="BU22" s="396"/>
      <c r="BV22" s="394"/>
      <c r="BW22" s="395"/>
      <c r="BX22" s="395"/>
      <c r="BY22" s="395"/>
      <c r="BZ22" s="395"/>
      <c r="CA22" s="395"/>
      <c r="CB22" s="395"/>
      <c r="CC22" s="396"/>
      <c r="CD22" s="55"/>
      <c r="CE22" s="389"/>
      <c r="CF22" s="389"/>
      <c r="CG22" s="389"/>
      <c r="CH22" s="389"/>
      <c r="CI22" s="389"/>
      <c r="CJ22" s="389"/>
      <c r="CK22" s="389"/>
      <c r="CL22" s="389"/>
      <c r="CM22" s="389"/>
      <c r="CN22" s="389"/>
      <c r="CO22" s="389"/>
      <c r="CP22" s="389"/>
      <c r="CQ22" s="389"/>
      <c r="CR22" s="389"/>
      <c r="CS22" s="390"/>
      <c r="CT22" s="361"/>
      <c r="CU22" s="362"/>
      <c r="CV22" s="362"/>
      <c r="CW22" s="362"/>
      <c r="CX22" s="362"/>
      <c r="CY22" s="362"/>
      <c r="CZ22" s="362"/>
      <c r="DA22" s="363"/>
      <c r="DB22" s="361"/>
      <c r="DC22" s="362"/>
      <c r="DD22" s="362"/>
      <c r="DE22" s="362"/>
      <c r="DF22" s="362"/>
      <c r="DG22" s="362"/>
      <c r="DH22" s="362"/>
      <c r="DI22" s="363"/>
    </row>
    <row r="23" spans="1:113" ht="18.75" customHeight="1" x14ac:dyDescent="0.15">
      <c r="A23" s="42"/>
      <c r="B23" s="428"/>
      <c r="C23" s="429"/>
      <c r="D23" s="430"/>
      <c r="E23" s="408"/>
      <c r="F23" s="409"/>
      <c r="G23" s="409"/>
      <c r="H23" s="409"/>
      <c r="I23" s="409"/>
      <c r="J23" s="409"/>
      <c r="K23" s="410"/>
      <c r="L23" s="408"/>
      <c r="M23" s="409"/>
      <c r="N23" s="409"/>
      <c r="O23" s="409"/>
      <c r="P23" s="410"/>
      <c r="Q23" s="419"/>
      <c r="R23" s="420"/>
      <c r="S23" s="420"/>
      <c r="T23" s="420"/>
      <c r="U23" s="420"/>
      <c r="V23" s="436"/>
      <c r="W23" s="438"/>
      <c r="X23" s="429"/>
      <c r="Y23" s="430"/>
      <c r="Z23" s="408"/>
      <c r="AA23" s="409"/>
      <c r="AB23" s="409"/>
      <c r="AC23" s="409"/>
      <c r="AD23" s="409"/>
      <c r="AE23" s="409"/>
      <c r="AF23" s="409"/>
      <c r="AG23" s="410"/>
      <c r="AH23" s="408"/>
      <c r="AI23" s="409"/>
      <c r="AJ23" s="409"/>
      <c r="AK23" s="409"/>
      <c r="AL23" s="410"/>
      <c r="AM23" s="413"/>
      <c r="AN23" s="414"/>
      <c r="AO23" s="414"/>
      <c r="AP23" s="414"/>
      <c r="AQ23" s="414"/>
      <c r="AR23" s="415"/>
      <c r="AS23" s="419"/>
      <c r="AT23" s="420"/>
      <c r="AU23" s="420"/>
      <c r="AV23" s="420"/>
      <c r="AW23" s="420"/>
      <c r="AX23" s="421"/>
      <c r="AY23" s="383" t="s">
        <v>102</v>
      </c>
      <c r="AZ23" s="384"/>
      <c r="BA23" s="384"/>
      <c r="BB23" s="384"/>
      <c r="BC23" s="384"/>
      <c r="BD23" s="384"/>
      <c r="BE23" s="384"/>
      <c r="BF23" s="384"/>
      <c r="BG23" s="384"/>
      <c r="BH23" s="384"/>
      <c r="BI23" s="384"/>
      <c r="BJ23" s="384"/>
      <c r="BK23" s="384"/>
      <c r="BL23" s="384"/>
      <c r="BM23" s="385"/>
      <c r="BN23" s="391">
        <v>13685480</v>
      </c>
      <c r="BO23" s="392"/>
      <c r="BP23" s="392"/>
      <c r="BQ23" s="392"/>
      <c r="BR23" s="392"/>
      <c r="BS23" s="392"/>
      <c r="BT23" s="392"/>
      <c r="BU23" s="393"/>
      <c r="BV23" s="391">
        <v>14011205</v>
      </c>
      <c r="BW23" s="392"/>
      <c r="BX23" s="392"/>
      <c r="BY23" s="392"/>
      <c r="BZ23" s="392"/>
      <c r="CA23" s="392"/>
      <c r="CB23" s="392"/>
      <c r="CC23" s="393"/>
      <c r="CD23" s="55"/>
      <c r="CE23" s="389"/>
      <c r="CF23" s="389"/>
      <c r="CG23" s="389"/>
      <c r="CH23" s="389"/>
      <c r="CI23" s="389"/>
      <c r="CJ23" s="389"/>
      <c r="CK23" s="389"/>
      <c r="CL23" s="389"/>
      <c r="CM23" s="389"/>
      <c r="CN23" s="389"/>
      <c r="CO23" s="389"/>
      <c r="CP23" s="389"/>
      <c r="CQ23" s="389"/>
      <c r="CR23" s="389"/>
      <c r="CS23" s="390"/>
      <c r="CT23" s="361"/>
      <c r="CU23" s="362"/>
      <c r="CV23" s="362"/>
      <c r="CW23" s="362"/>
      <c r="CX23" s="362"/>
      <c r="CY23" s="362"/>
      <c r="CZ23" s="362"/>
      <c r="DA23" s="363"/>
      <c r="DB23" s="361"/>
      <c r="DC23" s="362"/>
      <c r="DD23" s="362"/>
      <c r="DE23" s="362"/>
      <c r="DF23" s="362"/>
      <c r="DG23" s="362"/>
      <c r="DH23" s="362"/>
      <c r="DI23" s="363"/>
    </row>
    <row r="24" spans="1:113" ht="18.75" customHeight="1" thickBot="1" x14ac:dyDescent="0.2">
      <c r="A24" s="42"/>
      <c r="B24" s="428"/>
      <c r="C24" s="429"/>
      <c r="D24" s="430"/>
      <c r="E24" s="364" t="s">
        <v>103</v>
      </c>
      <c r="F24" s="365"/>
      <c r="G24" s="365"/>
      <c r="H24" s="365"/>
      <c r="I24" s="365"/>
      <c r="J24" s="365"/>
      <c r="K24" s="366"/>
      <c r="L24" s="367">
        <v>1</v>
      </c>
      <c r="M24" s="368"/>
      <c r="N24" s="368"/>
      <c r="O24" s="368"/>
      <c r="P24" s="369"/>
      <c r="Q24" s="367">
        <v>8570</v>
      </c>
      <c r="R24" s="368"/>
      <c r="S24" s="368"/>
      <c r="T24" s="368"/>
      <c r="U24" s="368"/>
      <c r="V24" s="369"/>
      <c r="W24" s="438"/>
      <c r="X24" s="429"/>
      <c r="Y24" s="430"/>
      <c r="Z24" s="364" t="s">
        <v>104</v>
      </c>
      <c r="AA24" s="365"/>
      <c r="AB24" s="365"/>
      <c r="AC24" s="365"/>
      <c r="AD24" s="365"/>
      <c r="AE24" s="365"/>
      <c r="AF24" s="365"/>
      <c r="AG24" s="366"/>
      <c r="AH24" s="367">
        <v>186</v>
      </c>
      <c r="AI24" s="368"/>
      <c r="AJ24" s="368"/>
      <c r="AK24" s="368"/>
      <c r="AL24" s="369"/>
      <c r="AM24" s="367">
        <v>534750</v>
      </c>
      <c r="AN24" s="368"/>
      <c r="AO24" s="368"/>
      <c r="AP24" s="368"/>
      <c r="AQ24" s="368"/>
      <c r="AR24" s="369"/>
      <c r="AS24" s="367">
        <v>2875</v>
      </c>
      <c r="AT24" s="368"/>
      <c r="AU24" s="368"/>
      <c r="AV24" s="368"/>
      <c r="AW24" s="368"/>
      <c r="AX24" s="370"/>
      <c r="AY24" s="358" t="s">
        <v>105</v>
      </c>
      <c r="AZ24" s="359"/>
      <c r="BA24" s="359"/>
      <c r="BB24" s="359"/>
      <c r="BC24" s="359"/>
      <c r="BD24" s="359"/>
      <c r="BE24" s="359"/>
      <c r="BF24" s="359"/>
      <c r="BG24" s="359"/>
      <c r="BH24" s="359"/>
      <c r="BI24" s="359"/>
      <c r="BJ24" s="359"/>
      <c r="BK24" s="359"/>
      <c r="BL24" s="359"/>
      <c r="BM24" s="360"/>
      <c r="BN24" s="391">
        <v>13144921</v>
      </c>
      <c r="BO24" s="392"/>
      <c r="BP24" s="392"/>
      <c r="BQ24" s="392"/>
      <c r="BR24" s="392"/>
      <c r="BS24" s="392"/>
      <c r="BT24" s="392"/>
      <c r="BU24" s="393"/>
      <c r="BV24" s="391">
        <v>13447447</v>
      </c>
      <c r="BW24" s="392"/>
      <c r="BX24" s="392"/>
      <c r="BY24" s="392"/>
      <c r="BZ24" s="392"/>
      <c r="CA24" s="392"/>
      <c r="CB24" s="392"/>
      <c r="CC24" s="393"/>
      <c r="CD24" s="55"/>
      <c r="CE24" s="389"/>
      <c r="CF24" s="389"/>
      <c r="CG24" s="389"/>
      <c r="CH24" s="389"/>
      <c r="CI24" s="389"/>
      <c r="CJ24" s="389"/>
      <c r="CK24" s="389"/>
      <c r="CL24" s="389"/>
      <c r="CM24" s="389"/>
      <c r="CN24" s="389"/>
      <c r="CO24" s="389"/>
      <c r="CP24" s="389"/>
      <c r="CQ24" s="389"/>
      <c r="CR24" s="389"/>
      <c r="CS24" s="390"/>
      <c r="CT24" s="361"/>
      <c r="CU24" s="362"/>
      <c r="CV24" s="362"/>
      <c r="CW24" s="362"/>
      <c r="CX24" s="362"/>
      <c r="CY24" s="362"/>
      <c r="CZ24" s="362"/>
      <c r="DA24" s="363"/>
      <c r="DB24" s="361"/>
      <c r="DC24" s="362"/>
      <c r="DD24" s="362"/>
      <c r="DE24" s="362"/>
      <c r="DF24" s="362"/>
      <c r="DG24" s="362"/>
      <c r="DH24" s="362"/>
      <c r="DI24" s="363"/>
    </row>
    <row r="25" spans="1:113" ht="18.75" customHeight="1" x14ac:dyDescent="0.15">
      <c r="A25" s="42"/>
      <c r="B25" s="428"/>
      <c r="C25" s="429"/>
      <c r="D25" s="430"/>
      <c r="E25" s="364" t="s">
        <v>106</v>
      </c>
      <c r="F25" s="365"/>
      <c r="G25" s="365"/>
      <c r="H25" s="365"/>
      <c r="I25" s="365"/>
      <c r="J25" s="365"/>
      <c r="K25" s="366"/>
      <c r="L25" s="367">
        <v>2</v>
      </c>
      <c r="M25" s="368"/>
      <c r="N25" s="368"/>
      <c r="O25" s="368"/>
      <c r="P25" s="369"/>
      <c r="Q25" s="367">
        <v>6910</v>
      </c>
      <c r="R25" s="368"/>
      <c r="S25" s="368"/>
      <c r="T25" s="368"/>
      <c r="U25" s="368"/>
      <c r="V25" s="369"/>
      <c r="W25" s="438"/>
      <c r="X25" s="429"/>
      <c r="Y25" s="430"/>
      <c r="Z25" s="364" t="s">
        <v>107</v>
      </c>
      <c r="AA25" s="365"/>
      <c r="AB25" s="365"/>
      <c r="AC25" s="365"/>
      <c r="AD25" s="365"/>
      <c r="AE25" s="365"/>
      <c r="AF25" s="365"/>
      <c r="AG25" s="366"/>
      <c r="AH25" s="367" t="s">
        <v>65</v>
      </c>
      <c r="AI25" s="368"/>
      <c r="AJ25" s="368"/>
      <c r="AK25" s="368"/>
      <c r="AL25" s="369"/>
      <c r="AM25" s="367" t="s">
        <v>65</v>
      </c>
      <c r="AN25" s="368"/>
      <c r="AO25" s="368"/>
      <c r="AP25" s="368"/>
      <c r="AQ25" s="368"/>
      <c r="AR25" s="369"/>
      <c r="AS25" s="367" t="s">
        <v>65</v>
      </c>
      <c r="AT25" s="368"/>
      <c r="AU25" s="368"/>
      <c r="AV25" s="368"/>
      <c r="AW25" s="368"/>
      <c r="AX25" s="370"/>
      <c r="AY25" s="383" t="s">
        <v>108</v>
      </c>
      <c r="AZ25" s="384"/>
      <c r="BA25" s="384"/>
      <c r="BB25" s="384"/>
      <c r="BC25" s="384"/>
      <c r="BD25" s="384"/>
      <c r="BE25" s="384"/>
      <c r="BF25" s="384"/>
      <c r="BG25" s="384"/>
      <c r="BH25" s="384"/>
      <c r="BI25" s="384"/>
      <c r="BJ25" s="384"/>
      <c r="BK25" s="384"/>
      <c r="BL25" s="384"/>
      <c r="BM25" s="385"/>
      <c r="BN25" s="386">
        <v>1507721</v>
      </c>
      <c r="BO25" s="387"/>
      <c r="BP25" s="387"/>
      <c r="BQ25" s="387"/>
      <c r="BR25" s="387"/>
      <c r="BS25" s="387"/>
      <c r="BT25" s="387"/>
      <c r="BU25" s="388"/>
      <c r="BV25" s="386">
        <v>1677335</v>
      </c>
      <c r="BW25" s="387"/>
      <c r="BX25" s="387"/>
      <c r="BY25" s="387"/>
      <c r="BZ25" s="387"/>
      <c r="CA25" s="387"/>
      <c r="CB25" s="387"/>
      <c r="CC25" s="388"/>
      <c r="CD25" s="55"/>
      <c r="CE25" s="389"/>
      <c r="CF25" s="389"/>
      <c r="CG25" s="389"/>
      <c r="CH25" s="389"/>
      <c r="CI25" s="389"/>
      <c r="CJ25" s="389"/>
      <c r="CK25" s="389"/>
      <c r="CL25" s="389"/>
      <c r="CM25" s="389"/>
      <c r="CN25" s="389"/>
      <c r="CO25" s="389"/>
      <c r="CP25" s="389"/>
      <c r="CQ25" s="389"/>
      <c r="CR25" s="389"/>
      <c r="CS25" s="390"/>
      <c r="CT25" s="361"/>
      <c r="CU25" s="362"/>
      <c r="CV25" s="362"/>
      <c r="CW25" s="362"/>
      <c r="CX25" s="362"/>
      <c r="CY25" s="362"/>
      <c r="CZ25" s="362"/>
      <c r="DA25" s="363"/>
      <c r="DB25" s="361"/>
      <c r="DC25" s="362"/>
      <c r="DD25" s="362"/>
      <c r="DE25" s="362"/>
      <c r="DF25" s="362"/>
      <c r="DG25" s="362"/>
      <c r="DH25" s="362"/>
      <c r="DI25" s="363"/>
    </row>
    <row r="26" spans="1:113" ht="18.75" customHeight="1" x14ac:dyDescent="0.15">
      <c r="A26" s="42"/>
      <c r="B26" s="428"/>
      <c r="C26" s="429"/>
      <c r="D26" s="430"/>
      <c r="E26" s="364" t="s">
        <v>109</v>
      </c>
      <c r="F26" s="365"/>
      <c r="G26" s="365"/>
      <c r="H26" s="365"/>
      <c r="I26" s="365"/>
      <c r="J26" s="365"/>
      <c r="K26" s="366"/>
      <c r="L26" s="367">
        <v>1</v>
      </c>
      <c r="M26" s="368"/>
      <c r="N26" s="368"/>
      <c r="O26" s="368"/>
      <c r="P26" s="369"/>
      <c r="Q26" s="367">
        <v>6510</v>
      </c>
      <c r="R26" s="368"/>
      <c r="S26" s="368"/>
      <c r="T26" s="368"/>
      <c r="U26" s="368"/>
      <c r="V26" s="369"/>
      <c r="W26" s="438"/>
      <c r="X26" s="429"/>
      <c r="Y26" s="430"/>
      <c r="Z26" s="364" t="s">
        <v>110</v>
      </c>
      <c r="AA26" s="403"/>
      <c r="AB26" s="403"/>
      <c r="AC26" s="403"/>
      <c r="AD26" s="403"/>
      <c r="AE26" s="403"/>
      <c r="AF26" s="403"/>
      <c r="AG26" s="404"/>
      <c r="AH26" s="367" t="s">
        <v>65</v>
      </c>
      <c r="AI26" s="368"/>
      <c r="AJ26" s="368"/>
      <c r="AK26" s="368"/>
      <c r="AL26" s="369"/>
      <c r="AM26" s="367" t="s">
        <v>65</v>
      </c>
      <c r="AN26" s="368"/>
      <c r="AO26" s="368"/>
      <c r="AP26" s="368"/>
      <c r="AQ26" s="368"/>
      <c r="AR26" s="369"/>
      <c r="AS26" s="367" t="s">
        <v>65</v>
      </c>
      <c r="AT26" s="368"/>
      <c r="AU26" s="368"/>
      <c r="AV26" s="368"/>
      <c r="AW26" s="368"/>
      <c r="AX26" s="370"/>
      <c r="AY26" s="400" t="s">
        <v>111</v>
      </c>
      <c r="AZ26" s="401"/>
      <c r="BA26" s="401"/>
      <c r="BB26" s="401"/>
      <c r="BC26" s="401"/>
      <c r="BD26" s="401"/>
      <c r="BE26" s="401"/>
      <c r="BF26" s="401"/>
      <c r="BG26" s="401"/>
      <c r="BH26" s="401"/>
      <c r="BI26" s="401"/>
      <c r="BJ26" s="401"/>
      <c r="BK26" s="401"/>
      <c r="BL26" s="401"/>
      <c r="BM26" s="402"/>
      <c r="BN26" s="391" t="s">
        <v>65</v>
      </c>
      <c r="BO26" s="392"/>
      <c r="BP26" s="392"/>
      <c r="BQ26" s="392"/>
      <c r="BR26" s="392"/>
      <c r="BS26" s="392"/>
      <c r="BT26" s="392"/>
      <c r="BU26" s="393"/>
      <c r="BV26" s="391" t="s">
        <v>65</v>
      </c>
      <c r="BW26" s="392"/>
      <c r="BX26" s="392"/>
      <c r="BY26" s="392"/>
      <c r="BZ26" s="392"/>
      <c r="CA26" s="392"/>
      <c r="CB26" s="392"/>
      <c r="CC26" s="393"/>
      <c r="CD26" s="55"/>
      <c r="CE26" s="389"/>
      <c r="CF26" s="389"/>
      <c r="CG26" s="389"/>
      <c r="CH26" s="389"/>
      <c r="CI26" s="389"/>
      <c r="CJ26" s="389"/>
      <c r="CK26" s="389"/>
      <c r="CL26" s="389"/>
      <c r="CM26" s="389"/>
      <c r="CN26" s="389"/>
      <c r="CO26" s="389"/>
      <c r="CP26" s="389"/>
      <c r="CQ26" s="389"/>
      <c r="CR26" s="389"/>
      <c r="CS26" s="390"/>
      <c r="CT26" s="361"/>
      <c r="CU26" s="362"/>
      <c r="CV26" s="362"/>
      <c r="CW26" s="362"/>
      <c r="CX26" s="362"/>
      <c r="CY26" s="362"/>
      <c r="CZ26" s="362"/>
      <c r="DA26" s="363"/>
      <c r="DB26" s="361"/>
      <c r="DC26" s="362"/>
      <c r="DD26" s="362"/>
      <c r="DE26" s="362"/>
      <c r="DF26" s="362"/>
      <c r="DG26" s="362"/>
      <c r="DH26" s="362"/>
      <c r="DI26" s="363"/>
    </row>
    <row r="27" spans="1:113" ht="18.75" customHeight="1" thickBot="1" x14ac:dyDescent="0.2">
      <c r="A27" s="42"/>
      <c r="B27" s="428"/>
      <c r="C27" s="429"/>
      <c r="D27" s="430"/>
      <c r="E27" s="364" t="s">
        <v>112</v>
      </c>
      <c r="F27" s="365"/>
      <c r="G27" s="365"/>
      <c r="H27" s="365"/>
      <c r="I27" s="365"/>
      <c r="J27" s="365"/>
      <c r="K27" s="366"/>
      <c r="L27" s="367">
        <v>1</v>
      </c>
      <c r="M27" s="368"/>
      <c r="N27" s="368"/>
      <c r="O27" s="368"/>
      <c r="P27" s="369"/>
      <c r="Q27" s="367">
        <v>3430</v>
      </c>
      <c r="R27" s="368"/>
      <c r="S27" s="368"/>
      <c r="T27" s="368"/>
      <c r="U27" s="368"/>
      <c r="V27" s="369"/>
      <c r="W27" s="438"/>
      <c r="X27" s="429"/>
      <c r="Y27" s="430"/>
      <c r="Z27" s="364" t="s">
        <v>113</v>
      </c>
      <c r="AA27" s="365"/>
      <c r="AB27" s="365"/>
      <c r="AC27" s="365"/>
      <c r="AD27" s="365"/>
      <c r="AE27" s="365"/>
      <c r="AF27" s="365"/>
      <c r="AG27" s="366"/>
      <c r="AH27" s="367">
        <v>4</v>
      </c>
      <c r="AI27" s="368"/>
      <c r="AJ27" s="368"/>
      <c r="AK27" s="368"/>
      <c r="AL27" s="369"/>
      <c r="AM27" s="367">
        <v>16576</v>
      </c>
      <c r="AN27" s="368"/>
      <c r="AO27" s="368"/>
      <c r="AP27" s="368"/>
      <c r="AQ27" s="368"/>
      <c r="AR27" s="369"/>
      <c r="AS27" s="367">
        <v>4144</v>
      </c>
      <c r="AT27" s="368"/>
      <c r="AU27" s="368"/>
      <c r="AV27" s="368"/>
      <c r="AW27" s="368"/>
      <c r="AX27" s="370"/>
      <c r="AY27" s="397" t="s">
        <v>114</v>
      </c>
      <c r="AZ27" s="398"/>
      <c r="BA27" s="398"/>
      <c r="BB27" s="398"/>
      <c r="BC27" s="398"/>
      <c r="BD27" s="398"/>
      <c r="BE27" s="398"/>
      <c r="BF27" s="398"/>
      <c r="BG27" s="398"/>
      <c r="BH27" s="398"/>
      <c r="BI27" s="398"/>
      <c r="BJ27" s="398"/>
      <c r="BK27" s="398"/>
      <c r="BL27" s="398"/>
      <c r="BM27" s="399"/>
      <c r="BN27" s="394">
        <v>882212</v>
      </c>
      <c r="BO27" s="395"/>
      <c r="BP27" s="395"/>
      <c r="BQ27" s="395"/>
      <c r="BR27" s="395"/>
      <c r="BS27" s="395"/>
      <c r="BT27" s="395"/>
      <c r="BU27" s="396"/>
      <c r="BV27" s="394">
        <v>879726</v>
      </c>
      <c r="BW27" s="395"/>
      <c r="BX27" s="395"/>
      <c r="BY27" s="395"/>
      <c r="BZ27" s="395"/>
      <c r="CA27" s="395"/>
      <c r="CB27" s="395"/>
      <c r="CC27" s="396"/>
      <c r="CD27" s="57"/>
      <c r="CE27" s="389"/>
      <c r="CF27" s="389"/>
      <c r="CG27" s="389"/>
      <c r="CH27" s="389"/>
      <c r="CI27" s="389"/>
      <c r="CJ27" s="389"/>
      <c r="CK27" s="389"/>
      <c r="CL27" s="389"/>
      <c r="CM27" s="389"/>
      <c r="CN27" s="389"/>
      <c r="CO27" s="389"/>
      <c r="CP27" s="389"/>
      <c r="CQ27" s="389"/>
      <c r="CR27" s="389"/>
      <c r="CS27" s="390"/>
      <c r="CT27" s="361"/>
      <c r="CU27" s="362"/>
      <c r="CV27" s="362"/>
      <c r="CW27" s="362"/>
      <c r="CX27" s="362"/>
      <c r="CY27" s="362"/>
      <c r="CZ27" s="362"/>
      <c r="DA27" s="363"/>
      <c r="DB27" s="361"/>
      <c r="DC27" s="362"/>
      <c r="DD27" s="362"/>
      <c r="DE27" s="362"/>
      <c r="DF27" s="362"/>
      <c r="DG27" s="362"/>
      <c r="DH27" s="362"/>
      <c r="DI27" s="363"/>
    </row>
    <row r="28" spans="1:113" ht="18.75" customHeight="1" x14ac:dyDescent="0.15">
      <c r="A28" s="42"/>
      <c r="B28" s="428"/>
      <c r="C28" s="429"/>
      <c r="D28" s="430"/>
      <c r="E28" s="364" t="s">
        <v>115</v>
      </c>
      <c r="F28" s="365"/>
      <c r="G28" s="365"/>
      <c r="H28" s="365"/>
      <c r="I28" s="365"/>
      <c r="J28" s="365"/>
      <c r="K28" s="366"/>
      <c r="L28" s="367">
        <v>1</v>
      </c>
      <c r="M28" s="368"/>
      <c r="N28" s="368"/>
      <c r="O28" s="368"/>
      <c r="P28" s="369"/>
      <c r="Q28" s="367">
        <v>2850</v>
      </c>
      <c r="R28" s="368"/>
      <c r="S28" s="368"/>
      <c r="T28" s="368"/>
      <c r="U28" s="368"/>
      <c r="V28" s="369"/>
      <c r="W28" s="438"/>
      <c r="X28" s="429"/>
      <c r="Y28" s="430"/>
      <c r="Z28" s="364" t="s">
        <v>116</v>
      </c>
      <c r="AA28" s="365"/>
      <c r="AB28" s="365"/>
      <c r="AC28" s="365"/>
      <c r="AD28" s="365"/>
      <c r="AE28" s="365"/>
      <c r="AF28" s="365"/>
      <c r="AG28" s="366"/>
      <c r="AH28" s="367" t="s">
        <v>65</v>
      </c>
      <c r="AI28" s="368"/>
      <c r="AJ28" s="368"/>
      <c r="AK28" s="368"/>
      <c r="AL28" s="369"/>
      <c r="AM28" s="367" t="s">
        <v>65</v>
      </c>
      <c r="AN28" s="368"/>
      <c r="AO28" s="368"/>
      <c r="AP28" s="368"/>
      <c r="AQ28" s="368"/>
      <c r="AR28" s="369"/>
      <c r="AS28" s="367" t="s">
        <v>65</v>
      </c>
      <c r="AT28" s="368"/>
      <c r="AU28" s="368"/>
      <c r="AV28" s="368"/>
      <c r="AW28" s="368"/>
      <c r="AX28" s="370"/>
      <c r="AY28" s="374" t="s">
        <v>117</v>
      </c>
      <c r="AZ28" s="375"/>
      <c r="BA28" s="375"/>
      <c r="BB28" s="376"/>
      <c r="BC28" s="383" t="s">
        <v>118</v>
      </c>
      <c r="BD28" s="384"/>
      <c r="BE28" s="384"/>
      <c r="BF28" s="384"/>
      <c r="BG28" s="384"/>
      <c r="BH28" s="384"/>
      <c r="BI28" s="384"/>
      <c r="BJ28" s="384"/>
      <c r="BK28" s="384"/>
      <c r="BL28" s="384"/>
      <c r="BM28" s="385"/>
      <c r="BN28" s="386">
        <v>1722268</v>
      </c>
      <c r="BO28" s="387"/>
      <c r="BP28" s="387"/>
      <c r="BQ28" s="387"/>
      <c r="BR28" s="387"/>
      <c r="BS28" s="387"/>
      <c r="BT28" s="387"/>
      <c r="BU28" s="388"/>
      <c r="BV28" s="386">
        <v>1901707</v>
      </c>
      <c r="BW28" s="387"/>
      <c r="BX28" s="387"/>
      <c r="BY28" s="387"/>
      <c r="BZ28" s="387"/>
      <c r="CA28" s="387"/>
      <c r="CB28" s="387"/>
      <c r="CC28" s="388"/>
      <c r="CD28" s="55"/>
      <c r="CE28" s="389"/>
      <c r="CF28" s="389"/>
      <c r="CG28" s="389"/>
      <c r="CH28" s="389"/>
      <c r="CI28" s="389"/>
      <c r="CJ28" s="389"/>
      <c r="CK28" s="389"/>
      <c r="CL28" s="389"/>
      <c r="CM28" s="389"/>
      <c r="CN28" s="389"/>
      <c r="CO28" s="389"/>
      <c r="CP28" s="389"/>
      <c r="CQ28" s="389"/>
      <c r="CR28" s="389"/>
      <c r="CS28" s="390"/>
      <c r="CT28" s="361"/>
      <c r="CU28" s="362"/>
      <c r="CV28" s="362"/>
      <c r="CW28" s="362"/>
      <c r="CX28" s="362"/>
      <c r="CY28" s="362"/>
      <c r="CZ28" s="362"/>
      <c r="DA28" s="363"/>
      <c r="DB28" s="361"/>
      <c r="DC28" s="362"/>
      <c r="DD28" s="362"/>
      <c r="DE28" s="362"/>
      <c r="DF28" s="362"/>
      <c r="DG28" s="362"/>
      <c r="DH28" s="362"/>
      <c r="DI28" s="363"/>
    </row>
    <row r="29" spans="1:113" ht="18.75" customHeight="1" x14ac:dyDescent="0.15">
      <c r="A29" s="42"/>
      <c r="B29" s="428"/>
      <c r="C29" s="429"/>
      <c r="D29" s="430"/>
      <c r="E29" s="364" t="s">
        <v>119</v>
      </c>
      <c r="F29" s="365"/>
      <c r="G29" s="365"/>
      <c r="H29" s="365"/>
      <c r="I29" s="365"/>
      <c r="J29" s="365"/>
      <c r="K29" s="366"/>
      <c r="L29" s="367">
        <v>14</v>
      </c>
      <c r="M29" s="368"/>
      <c r="N29" s="368"/>
      <c r="O29" s="368"/>
      <c r="P29" s="369"/>
      <c r="Q29" s="367">
        <v>2580</v>
      </c>
      <c r="R29" s="368"/>
      <c r="S29" s="368"/>
      <c r="T29" s="368"/>
      <c r="U29" s="368"/>
      <c r="V29" s="369"/>
      <c r="W29" s="439"/>
      <c r="X29" s="440"/>
      <c r="Y29" s="441"/>
      <c r="Z29" s="364" t="s">
        <v>120</v>
      </c>
      <c r="AA29" s="365"/>
      <c r="AB29" s="365"/>
      <c r="AC29" s="365"/>
      <c r="AD29" s="365"/>
      <c r="AE29" s="365"/>
      <c r="AF29" s="365"/>
      <c r="AG29" s="366"/>
      <c r="AH29" s="367">
        <v>190</v>
      </c>
      <c r="AI29" s="368"/>
      <c r="AJ29" s="368"/>
      <c r="AK29" s="368"/>
      <c r="AL29" s="369"/>
      <c r="AM29" s="367">
        <v>551326</v>
      </c>
      <c r="AN29" s="368"/>
      <c r="AO29" s="368"/>
      <c r="AP29" s="368"/>
      <c r="AQ29" s="368"/>
      <c r="AR29" s="369"/>
      <c r="AS29" s="367">
        <v>2902</v>
      </c>
      <c r="AT29" s="368"/>
      <c r="AU29" s="368"/>
      <c r="AV29" s="368"/>
      <c r="AW29" s="368"/>
      <c r="AX29" s="370"/>
      <c r="AY29" s="377"/>
      <c r="AZ29" s="378"/>
      <c r="BA29" s="378"/>
      <c r="BB29" s="379"/>
      <c r="BC29" s="371" t="s">
        <v>121</v>
      </c>
      <c r="BD29" s="372"/>
      <c r="BE29" s="372"/>
      <c r="BF29" s="372"/>
      <c r="BG29" s="372"/>
      <c r="BH29" s="372"/>
      <c r="BI29" s="372"/>
      <c r="BJ29" s="372"/>
      <c r="BK29" s="372"/>
      <c r="BL29" s="372"/>
      <c r="BM29" s="373"/>
      <c r="BN29" s="391">
        <v>1241847</v>
      </c>
      <c r="BO29" s="392"/>
      <c r="BP29" s="392"/>
      <c r="BQ29" s="392"/>
      <c r="BR29" s="392"/>
      <c r="BS29" s="392"/>
      <c r="BT29" s="392"/>
      <c r="BU29" s="393"/>
      <c r="BV29" s="391">
        <v>1241623</v>
      </c>
      <c r="BW29" s="392"/>
      <c r="BX29" s="392"/>
      <c r="BY29" s="392"/>
      <c r="BZ29" s="392"/>
      <c r="CA29" s="392"/>
      <c r="CB29" s="392"/>
      <c r="CC29" s="393"/>
      <c r="CD29" s="57"/>
      <c r="CE29" s="389"/>
      <c r="CF29" s="389"/>
      <c r="CG29" s="389"/>
      <c r="CH29" s="389"/>
      <c r="CI29" s="389"/>
      <c r="CJ29" s="389"/>
      <c r="CK29" s="389"/>
      <c r="CL29" s="389"/>
      <c r="CM29" s="389"/>
      <c r="CN29" s="389"/>
      <c r="CO29" s="389"/>
      <c r="CP29" s="389"/>
      <c r="CQ29" s="389"/>
      <c r="CR29" s="389"/>
      <c r="CS29" s="390"/>
      <c r="CT29" s="361"/>
      <c r="CU29" s="362"/>
      <c r="CV29" s="362"/>
      <c r="CW29" s="362"/>
      <c r="CX29" s="362"/>
      <c r="CY29" s="362"/>
      <c r="CZ29" s="362"/>
      <c r="DA29" s="363"/>
      <c r="DB29" s="361"/>
      <c r="DC29" s="362"/>
      <c r="DD29" s="362"/>
      <c r="DE29" s="362"/>
      <c r="DF29" s="362"/>
      <c r="DG29" s="362"/>
      <c r="DH29" s="362"/>
      <c r="DI29" s="363"/>
    </row>
    <row r="30" spans="1:113" ht="18.75" customHeight="1" thickBot="1" x14ac:dyDescent="0.2">
      <c r="A30" s="42"/>
      <c r="B30" s="431"/>
      <c r="C30" s="432"/>
      <c r="D30" s="433"/>
      <c r="E30" s="346"/>
      <c r="F30" s="347"/>
      <c r="G30" s="347"/>
      <c r="H30" s="347"/>
      <c r="I30" s="347"/>
      <c r="J30" s="347"/>
      <c r="K30" s="348"/>
      <c r="L30" s="349"/>
      <c r="M30" s="350"/>
      <c r="N30" s="350"/>
      <c r="O30" s="350"/>
      <c r="P30" s="351"/>
      <c r="Q30" s="349"/>
      <c r="R30" s="350"/>
      <c r="S30" s="350"/>
      <c r="T30" s="350"/>
      <c r="U30" s="350"/>
      <c r="V30" s="351"/>
      <c r="W30" s="352" t="s">
        <v>122</v>
      </c>
      <c r="X30" s="353"/>
      <c r="Y30" s="353"/>
      <c r="Z30" s="353"/>
      <c r="AA30" s="353"/>
      <c r="AB30" s="353"/>
      <c r="AC30" s="353"/>
      <c r="AD30" s="353"/>
      <c r="AE30" s="353"/>
      <c r="AF30" s="353"/>
      <c r="AG30" s="354"/>
      <c r="AH30" s="355">
        <v>99.2</v>
      </c>
      <c r="AI30" s="356"/>
      <c r="AJ30" s="356"/>
      <c r="AK30" s="356"/>
      <c r="AL30" s="356"/>
      <c r="AM30" s="356"/>
      <c r="AN30" s="356"/>
      <c r="AO30" s="356"/>
      <c r="AP30" s="356"/>
      <c r="AQ30" s="356"/>
      <c r="AR30" s="356"/>
      <c r="AS30" s="356"/>
      <c r="AT30" s="356"/>
      <c r="AU30" s="356"/>
      <c r="AV30" s="356"/>
      <c r="AW30" s="356"/>
      <c r="AX30" s="357"/>
      <c r="AY30" s="380"/>
      <c r="AZ30" s="381"/>
      <c r="BA30" s="381"/>
      <c r="BB30" s="382"/>
      <c r="BC30" s="358" t="s">
        <v>123</v>
      </c>
      <c r="BD30" s="359"/>
      <c r="BE30" s="359"/>
      <c r="BF30" s="359"/>
      <c r="BG30" s="359"/>
      <c r="BH30" s="359"/>
      <c r="BI30" s="359"/>
      <c r="BJ30" s="359"/>
      <c r="BK30" s="359"/>
      <c r="BL30" s="359"/>
      <c r="BM30" s="360"/>
      <c r="BN30" s="394">
        <v>692914</v>
      </c>
      <c r="BO30" s="395"/>
      <c r="BP30" s="395"/>
      <c r="BQ30" s="395"/>
      <c r="BR30" s="395"/>
      <c r="BS30" s="395"/>
      <c r="BT30" s="395"/>
      <c r="BU30" s="396"/>
      <c r="BV30" s="394">
        <v>643170</v>
      </c>
      <c r="BW30" s="395"/>
      <c r="BX30" s="395"/>
      <c r="BY30" s="395"/>
      <c r="BZ30" s="395"/>
      <c r="CA30" s="395"/>
      <c r="CB30" s="395"/>
      <c r="CC30" s="396"/>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x14ac:dyDescent="0.15">
      <c r="A31" s="42"/>
      <c r="B31" s="64"/>
      <c r="DI31" s="65"/>
    </row>
    <row r="32" spans="1:113" ht="13.5" customHeight="1" x14ac:dyDescent="0.15">
      <c r="A32" s="42"/>
      <c r="B32" s="66"/>
      <c r="C32" s="42" t="s">
        <v>124</v>
      </c>
      <c r="D32" s="42"/>
      <c r="E32" s="42"/>
      <c r="U32" s="41" t="s">
        <v>125</v>
      </c>
      <c r="AM32" s="41" t="s">
        <v>126</v>
      </c>
      <c r="BE32" s="41" t="s">
        <v>127</v>
      </c>
      <c r="BW32" s="41" t="s">
        <v>128</v>
      </c>
      <c r="CO32" s="41" t="s">
        <v>129</v>
      </c>
      <c r="DI32" s="65"/>
    </row>
    <row r="33" spans="1:113" ht="13.5" customHeight="1" x14ac:dyDescent="0.15">
      <c r="A33" s="42"/>
      <c r="B33" s="66"/>
      <c r="C33" s="345" t="s">
        <v>130</v>
      </c>
      <c r="D33" s="345"/>
      <c r="E33" s="344" t="s">
        <v>131</v>
      </c>
      <c r="F33" s="344"/>
      <c r="G33" s="344"/>
      <c r="H33" s="344"/>
      <c r="I33" s="344"/>
      <c r="J33" s="344"/>
      <c r="K33" s="344"/>
      <c r="L33" s="344"/>
      <c r="M33" s="344"/>
      <c r="N33" s="344"/>
      <c r="O33" s="344"/>
      <c r="P33" s="344"/>
      <c r="Q33" s="344"/>
      <c r="R33" s="344"/>
      <c r="S33" s="344"/>
      <c r="T33" s="67"/>
      <c r="U33" s="345" t="s">
        <v>130</v>
      </c>
      <c r="V33" s="345"/>
      <c r="W33" s="344" t="s">
        <v>131</v>
      </c>
      <c r="X33" s="344"/>
      <c r="Y33" s="344"/>
      <c r="Z33" s="344"/>
      <c r="AA33" s="344"/>
      <c r="AB33" s="344"/>
      <c r="AC33" s="344"/>
      <c r="AD33" s="344"/>
      <c r="AE33" s="344"/>
      <c r="AF33" s="344"/>
      <c r="AG33" s="344"/>
      <c r="AH33" s="344"/>
      <c r="AI33" s="344"/>
      <c r="AJ33" s="344"/>
      <c r="AK33" s="344"/>
      <c r="AL33" s="67"/>
      <c r="AM33" s="345" t="s">
        <v>130</v>
      </c>
      <c r="AN33" s="345"/>
      <c r="AO33" s="344" t="s">
        <v>131</v>
      </c>
      <c r="AP33" s="344"/>
      <c r="AQ33" s="344"/>
      <c r="AR33" s="344"/>
      <c r="AS33" s="344"/>
      <c r="AT33" s="344"/>
      <c r="AU33" s="344"/>
      <c r="AV33" s="344"/>
      <c r="AW33" s="344"/>
      <c r="AX33" s="344"/>
      <c r="AY33" s="344"/>
      <c r="AZ33" s="344"/>
      <c r="BA33" s="344"/>
      <c r="BB33" s="344"/>
      <c r="BC33" s="344"/>
      <c r="BD33" s="68"/>
      <c r="BE33" s="344" t="s">
        <v>132</v>
      </c>
      <c r="BF33" s="344"/>
      <c r="BG33" s="344" t="s">
        <v>133</v>
      </c>
      <c r="BH33" s="344"/>
      <c r="BI33" s="344"/>
      <c r="BJ33" s="344"/>
      <c r="BK33" s="344"/>
      <c r="BL33" s="344"/>
      <c r="BM33" s="344"/>
      <c r="BN33" s="344"/>
      <c r="BO33" s="344"/>
      <c r="BP33" s="344"/>
      <c r="BQ33" s="344"/>
      <c r="BR33" s="344"/>
      <c r="BS33" s="344"/>
      <c r="BT33" s="344"/>
      <c r="BU33" s="344"/>
      <c r="BV33" s="68"/>
      <c r="BW33" s="345" t="s">
        <v>132</v>
      </c>
      <c r="BX33" s="345"/>
      <c r="BY33" s="344" t="s">
        <v>134</v>
      </c>
      <c r="BZ33" s="344"/>
      <c r="CA33" s="344"/>
      <c r="CB33" s="344"/>
      <c r="CC33" s="344"/>
      <c r="CD33" s="344"/>
      <c r="CE33" s="344"/>
      <c r="CF33" s="344"/>
      <c r="CG33" s="344"/>
      <c r="CH33" s="344"/>
      <c r="CI33" s="344"/>
      <c r="CJ33" s="344"/>
      <c r="CK33" s="344"/>
      <c r="CL33" s="344"/>
      <c r="CM33" s="344"/>
      <c r="CN33" s="67"/>
      <c r="CO33" s="345" t="s">
        <v>130</v>
      </c>
      <c r="CP33" s="345"/>
      <c r="CQ33" s="344" t="s">
        <v>135</v>
      </c>
      <c r="CR33" s="344"/>
      <c r="CS33" s="344"/>
      <c r="CT33" s="344"/>
      <c r="CU33" s="344"/>
      <c r="CV33" s="344"/>
      <c r="CW33" s="344"/>
      <c r="CX33" s="344"/>
      <c r="CY33" s="344"/>
      <c r="CZ33" s="344"/>
      <c r="DA33" s="344"/>
      <c r="DB33" s="344"/>
      <c r="DC33" s="344"/>
      <c r="DD33" s="344"/>
      <c r="DE33" s="344"/>
      <c r="DF33" s="67"/>
      <c r="DG33" s="343" t="s">
        <v>136</v>
      </c>
      <c r="DH33" s="343"/>
      <c r="DI33" s="69"/>
    </row>
    <row r="34" spans="1:113" ht="32.25" customHeight="1" x14ac:dyDescent="0.15">
      <c r="A34" s="42"/>
      <c r="B34" s="66"/>
      <c r="C34" s="341">
        <f>IF(E34="","",1)</f>
        <v>1</v>
      </c>
      <c r="D34" s="341"/>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42"/>
      <c r="U34" s="341">
        <f>IF(W34="","",MAX(C34:D43)+1)</f>
        <v>2</v>
      </c>
      <c r="V34" s="341"/>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42"/>
      <c r="AM34" s="341">
        <f>IF(AO34="","",MAX(C34:D43,U34:V43)+1)</f>
        <v>6</v>
      </c>
      <c r="AN34" s="341"/>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42"/>
      <c r="BE34" s="341">
        <f>IF(BG34="","",MAX(C34:D43,U34:V43,AM34:AN43)+1)</f>
        <v>8</v>
      </c>
      <c r="BF34" s="341"/>
      <c r="BG34" s="342" t="str">
        <f>IF('各会計、関係団体の財政状況及び健全化判断比率'!B34="","",'各会計、関係団体の財政状況及び健全化判断比率'!B34)</f>
        <v>長崎都市計画事業長与町土地区画整理事業特別会計</v>
      </c>
      <c r="BH34" s="342"/>
      <c r="BI34" s="342"/>
      <c r="BJ34" s="342"/>
      <c r="BK34" s="342"/>
      <c r="BL34" s="342"/>
      <c r="BM34" s="342"/>
      <c r="BN34" s="342"/>
      <c r="BO34" s="342"/>
      <c r="BP34" s="342"/>
      <c r="BQ34" s="342"/>
      <c r="BR34" s="342"/>
      <c r="BS34" s="342"/>
      <c r="BT34" s="342"/>
      <c r="BU34" s="342"/>
      <c r="BV34" s="42"/>
      <c r="BW34" s="341">
        <f>IF(BY34="","",MAX(C34:D43,U34:V43,AM34:AN43,BE34:BF43)+1)</f>
        <v>9</v>
      </c>
      <c r="BX34" s="341"/>
      <c r="BY34" s="342" t="str">
        <f>IF('各会計、関係団体の財政状況及び健全化判断比率'!B68="","",'各会計、関係団体の財政状況及び健全化判断比率'!B68)</f>
        <v>長与・時津環境施設組合（一般会計）</v>
      </c>
      <c r="BZ34" s="342"/>
      <c r="CA34" s="342"/>
      <c r="CB34" s="342"/>
      <c r="CC34" s="342"/>
      <c r="CD34" s="342"/>
      <c r="CE34" s="342"/>
      <c r="CF34" s="342"/>
      <c r="CG34" s="342"/>
      <c r="CH34" s="342"/>
      <c r="CI34" s="342"/>
      <c r="CJ34" s="342"/>
      <c r="CK34" s="342"/>
      <c r="CL34" s="342"/>
      <c r="CM34" s="342"/>
      <c r="CN34" s="42"/>
      <c r="CO34" s="341">
        <f>IF(CQ34="","",MAX(C34:D43,U34:V43,AM34:AN43,BE34:BF43,BW34:BX43)+1)</f>
        <v>18</v>
      </c>
      <c r="CP34" s="341"/>
      <c r="CQ34" s="342" t="str">
        <f>IF('各会計、関係団体の財政状況及び健全化判断比率'!BS7="","",'各会計、関係団体の財政状況及び健全化判断比率'!BS7)</f>
        <v>西彼中央土地開発公社</v>
      </c>
      <c r="CR34" s="342"/>
      <c r="CS34" s="342"/>
      <c r="CT34" s="342"/>
      <c r="CU34" s="342"/>
      <c r="CV34" s="342"/>
      <c r="CW34" s="342"/>
      <c r="CX34" s="342"/>
      <c r="CY34" s="342"/>
      <c r="CZ34" s="342"/>
      <c r="DA34" s="342"/>
      <c r="DB34" s="342"/>
      <c r="DC34" s="342"/>
      <c r="DD34" s="342"/>
      <c r="DE34" s="342"/>
      <c r="DG34" s="340" t="str">
        <f>IF('各会計、関係団体の財政状況及び健全化判断比率'!BR7="","",'各会計、関係団体の財政状況及び健全化判断比率'!BR7)</f>
        <v>〇</v>
      </c>
      <c r="DH34" s="340"/>
      <c r="DI34" s="69"/>
    </row>
    <row r="35" spans="1:113" ht="32.25" customHeight="1" x14ac:dyDescent="0.15">
      <c r="A35" s="42"/>
      <c r="B35" s="66"/>
      <c r="C35" s="341" t="str">
        <f>IF(E35="","",C34+1)</f>
        <v/>
      </c>
      <c r="D35" s="341"/>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42"/>
      <c r="U35" s="341">
        <f>IF(W35="","",U34+1)</f>
        <v>3</v>
      </c>
      <c r="V35" s="341"/>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42"/>
      <c r="AM35" s="341">
        <f t="shared" ref="AM35:AM43" si="0">IF(AO35="","",AM34+1)</f>
        <v>7</v>
      </c>
      <c r="AN35" s="341"/>
      <c r="AO35" s="342" t="str">
        <f>IF('各会計、関係団体の財政状況及び健全化判断比率'!B33="","",'各会計、関係団体の財政状況及び健全化判断比率'!B33)</f>
        <v>下水道事業会計</v>
      </c>
      <c r="AP35" s="342"/>
      <c r="AQ35" s="342"/>
      <c r="AR35" s="342"/>
      <c r="AS35" s="342"/>
      <c r="AT35" s="342"/>
      <c r="AU35" s="342"/>
      <c r="AV35" s="342"/>
      <c r="AW35" s="342"/>
      <c r="AX35" s="342"/>
      <c r="AY35" s="342"/>
      <c r="AZ35" s="342"/>
      <c r="BA35" s="342"/>
      <c r="BB35" s="342"/>
      <c r="BC35" s="342"/>
      <c r="BD35" s="42"/>
      <c r="BE35" s="341" t="str">
        <f t="shared" ref="BE35:BE43" si="1">IF(BG35="","",BE34+1)</f>
        <v/>
      </c>
      <c r="BF35" s="341"/>
      <c r="BG35" s="342"/>
      <c r="BH35" s="342"/>
      <c r="BI35" s="342"/>
      <c r="BJ35" s="342"/>
      <c r="BK35" s="342"/>
      <c r="BL35" s="342"/>
      <c r="BM35" s="342"/>
      <c r="BN35" s="342"/>
      <c r="BO35" s="342"/>
      <c r="BP35" s="342"/>
      <c r="BQ35" s="342"/>
      <c r="BR35" s="342"/>
      <c r="BS35" s="342"/>
      <c r="BT35" s="342"/>
      <c r="BU35" s="342"/>
      <c r="BV35" s="42"/>
      <c r="BW35" s="341">
        <f t="shared" ref="BW35:BW43" si="2">IF(BY35="","",BW34+1)</f>
        <v>10</v>
      </c>
      <c r="BX35" s="341"/>
      <c r="BY35" s="342" t="str">
        <f>IF('各会計、関係団体の財政状況及び健全化判断比率'!B69="","",'各会計、関係団体の財政状況及び健全化判断比率'!B69)</f>
        <v>長崎県市町村総合事務組合（一般会計）</v>
      </c>
      <c r="BZ35" s="342"/>
      <c r="CA35" s="342"/>
      <c r="CB35" s="342"/>
      <c r="CC35" s="342"/>
      <c r="CD35" s="342"/>
      <c r="CE35" s="342"/>
      <c r="CF35" s="342"/>
      <c r="CG35" s="342"/>
      <c r="CH35" s="342"/>
      <c r="CI35" s="342"/>
      <c r="CJ35" s="342"/>
      <c r="CK35" s="342"/>
      <c r="CL35" s="342"/>
      <c r="CM35" s="342"/>
      <c r="CN35" s="42"/>
      <c r="CO35" s="341">
        <f t="shared" ref="CO35:CO43" si="3">IF(CQ35="","",CO34+1)</f>
        <v>19</v>
      </c>
      <c r="CP35" s="341"/>
      <c r="CQ35" s="342" t="str">
        <f>IF('各会計、関係団体の財政状況及び健全化判断比率'!BS8="","",'各会計、関係団体の財政状況及び健全化判断比率'!BS8)</f>
        <v>長崎県林業公社</v>
      </c>
      <c r="CR35" s="342"/>
      <c r="CS35" s="342"/>
      <c r="CT35" s="342"/>
      <c r="CU35" s="342"/>
      <c r="CV35" s="342"/>
      <c r="CW35" s="342"/>
      <c r="CX35" s="342"/>
      <c r="CY35" s="342"/>
      <c r="CZ35" s="342"/>
      <c r="DA35" s="342"/>
      <c r="DB35" s="342"/>
      <c r="DC35" s="342"/>
      <c r="DD35" s="342"/>
      <c r="DE35" s="342"/>
      <c r="DG35" s="340" t="str">
        <f>IF('各会計、関係団体の財政状況及び健全化判断比率'!BR8="","",'各会計、関係団体の財政状況及び健全化判断比率'!BR8)</f>
        <v>〇</v>
      </c>
      <c r="DH35" s="340"/>
      <c r="DI35" s="69"/>
    </row>
    <row r="36" spans="1:113" ht="32.25" customHeight="1" x14ac:dyDescent="0.15">
      <c r="A36" s="42"/>
      <c r="B36" s="66"/>
      <c r="C36" s="341" t="str">
        <f>IF(E36="","",C35+1)</f>
        <v/>
      </c>
      <c r="D36" s="341"/>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42"/>
      <c r="U36" s="341">
        <f t="shared" ref="U36:U43" si="4">IF(W36="","",U35+1)</f>
        <v>4</v>
      </c>
      <c r="V36" s="341"/>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42"/>
      <c r="AM36" s="341" t="str">
        <f t="shared" si="0"/>
        <v/>
      </c>
      <c r="AN36" s="341"/>
      <c r="AO36" s="342"/>
      <c r="AP36" s="342"/>
      <c r="AQ36" s="342"/>
      <c r="AR36" s="342"/>
      <c r="AS36" s="342"/>
      <c r="AT36" s="342"/>
      <c r="AU36" s="342"/>
      <c r="AV36" s="342"/>
      <c r="AW36" s="342"/>
      <c r="AX36" s="342"/>
      <c r="AY36" s="342"/>
      <c r="AZ36" s="342"/>
      <c r="BA36" s="342"/>
      <c r="BB36" s="342"/>
      <c r="BC36" s="342"/>
      <c r="BD36" s="42"/>
      <c r="BE36" s="341" t="str">
        <f t="shared" si="1"/>
        <v/>
      </c>
      <c r="BF36" s="341"/>
      <c r="BG36" s="342"/>
      <c r="BH36" s="342"/>
      <c r="BI36" s="342"/>
      <c r="BJ36" s="342"/>
      <c r="BK36" s="342"/>
      <c r="BL36" s="342"/>
      <c r="BM36" s="342"/>
      <c r="BN36" s="342"/>
      <c r="BO36" s="342"/>
      <c r="BP36" s="342"/>
      <c r="BQ36" s="342"/>
      <c r="BR36" s="342"/>
      <c r="BS36" s="342"/>
      <c r="BT36" s="342"/>
      <c r="BU36" s="342"/>
      <c r="BV36" s="42"/>
      <c r="BW36" s="341">
        <f t="shared" si="2"/>
        <v>11</v>
      </c>
      <c r="BX36" s="341"/>
      <c r="BY36" s="342" t="str">
        <f>IF('各会計、関係団体の財政状況及び健全化判断比率'!B70="","",'各会計、関係団体の財政状況及び健全化判断比率'!B70)</f>
        <v>長崎県市町村総合事務組合（市町村会館管理事業特別会計）</v>
      </c>
      <c r="BZ36" s="342"/>
      <c r="CA36" s="342"/>
      <c r="CB36" s="342"/>
      <c r="CC36" s="342"/>
      <c r="CD36" s="342"/>
      <c r="CE36" s="342"/>
      <c r="CF36" s="342"/>
      <c r="CG36" s="342"/>
      <c r="CH36" s="342"/>
      <c r="CI36" s="342"/>
      <c r="CJ36" s="342"/>
      <c r="CK36" s="342"/>
      <c r="CL36" s="342"/>
      <c r="CM36" s="342"/>
      <c r="CN36" s="42"/>
      <c r="CO36" s="341" t="str">
        <f t="shared" si="3"/>
        <v/>
      </c>
      <c r="CP36" s="341"/>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G36" s="340" t="str">
        <f>IF('各会計、関係団体の財政状況及び健全化判断比率'!BR9="","",'各会計、関係団体の財政状況及び健全化判断比率'!BR9)</f>
        <v/>
      </c>
      <c r="DH36" s="340"/>
      <c r="DI36" s="69"/>
    </row>
    <row r="37" spans="1:113" ht="32.25" customHeight="1" x14ac:dyDescent="0.15">
      <c r="A37" s="42"/>
      <c r="B37" s="66"/>
      <c r="C37" s="341" t="str">
        <f>IF(E37="","",C36+1)</f>
        <v/>
      </c>
      <c r="D37" s="341"/>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42"/>
      <c r="U37" s="341">
        <f t="shared" si="4"/>
        <v>5</v>
      </c>
      <c r="V37" s="341"/>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42"/>
      <c r="AM37" s="341" t="str">
        <f t="shared" si="0"/>
        <v/>
      </c>
      <c r="AN37" s="341"/>
      <c r="AO37" s="342"/>
      <c r="AP37" s="342"/>
      <c r="AQ37" s="342"/>
      <c r="AR37" s="342"/>
      <c r="AS37" s="342"/>
      <c r="AT37" s="342"/>
      <c r="AU37" s="342"/>
      <c r="AV37" s="342"/>
      <c r="AW37" s="342"/>
      <c r="AX37" s="342"/>
      <c r="AY37" s="342"/>
      <c r="AZ37" s="342"/>
      <c r="BA37" s="342"/>
      <c r="BB37" s="342"/>
      <c r="BC37" s="342"/>
      <c r="BD37" s="42"/>
      <c r="BE37" s="341" t="str">
        <f t="shared" si="1"/>
        <v/>
      </c>
      <c r="BF37" s="341"/>
      <c r="BG37" s="342"/>
      <c r="BH37" s="342"/>
      <c r="BI37" s="342"/>
      <c r="BJ37" s="342"/>
      <c r="BK37" s="342"/>
      <c r="BL37" s="342"/>
      <c r="BM37" s="342"/>
      <c r="BN37" s="342"/>
      <c r="BO37" s="342"/>
      <c r="BP37" s="342"/>
      <c r="BQ37" s="342"/>
      <c r="BR37" s="342"/>
      <c r="BS37" s="342"/>
      <c r="BT37" s="342"/>
      <c r="BU37" s="342"/>
      <c r="BV37" s="42"/>
      <c r="BW37" s="341">
        <f t="shared" si="2"/>
        <v>12</v>
      </c>
      <c r="BX37" s="341"/>
      <c r="BY37" s="342" t="str">
        <f>IF('各会計、関係団体の財政状況及び健全化判断比率'!B71="","",'各会計、関係団体の財政状況及び健全化判断比率'!B71)</f>
        <v>長崎県市町村総合事務組合（市町村会館馬町別館管理事業特別会計）</v>
      </c>
      <c r="BZ37" s="342"/>
      <c r="CA37" s="342"/>
      <c r="CB37" s="342"/>
      <c r="CC37" s="342"/>
      <c r="CD37" s="342"/>
      <c r="CE37" s="342"/>
      <c r="CF37" s="342"/>
      <c r="CG37" s="342"/>
      <c r="CH37" s="342"/>
      <c r="CI37" s="342"/>
      <c r="CJ37" s="342"/>
      <c r="CK37" s="342"/>
      <c r="CL37" s="342"/>
      <c r="CM37" s="342"/>
      <c r="CN37" s="42"/>
      <c r="CO37" s="341" t="str">
        <f t="shared" si="3"/>
        <v/>
      </c>
      <c r="CP37" s="341"/>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G37" s="340" t="str">
        <f>IF('各会計、関係団体の財政状況及び健全化判断比率'!BR10="","",'各会計、関係団体の財政状況及び健全化判断比率'!BR10)</f>
        <v/>
      </c>
      <c r="DH37" s="340"/>
      <c r="DI37" s="69"/>
    </row>
    <row r="38" spans="1:113" ht="32.25" customHeight="1" x14ac:dyDescent="0.15">
      <c r="A38" s="42"/>
      <c r="B38" s="66"/>
      <c r="C38" s="341" t="str">
        <f t="shared" ref="C38:C43" si="5">IF(E38="","",C37+1)</f>
        <v/>
      </c>
      <c r="D38" s="341"/>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42"/>
      <c r="U38" s="341" t="str">
        <f t="shared" si="4"/>
        <v/>
      </c>
      <c r="V38" s="341"/>
      <c r="W38" s="342"/>
      <c r="X38" s="342"/>
      <c r="Y38" s="342"/>
      <c r="Z38" s="342"/>
      <c r="AA38" s="342"/>
      <c r="AB38" s="342"/>
      <c r="AC38" s="342"/>
      <c r="AD38" s="342"/>
      <c r="AE38" s="342"/>
      <c r="AF38" s="342"/>
      <c r="AG38" s="342"/>
      <c r="AH38" s="342"/>
      <c r="AI38" s="342"/>
      <c r="AJ38" s="342"/>
      <c r="AK38" s="342"/>
      <c r="AL38" s="42"/>
      <c r="AM38" s="341" t="str">
        <f t="shared" si="0"/>
        <v/>
      </c>
      <c r="AN38" s="341"/>
      <c r="AO38" s="342"/>
      <c r="AP38" s="342"/>
      <c r="AQ38" s="342"/>
      <c r="AR38" s="342"/>
      <c r="AS38" s="342"/>
      <c r="AT38" s="342"/>
      <c r="AU38" s="342"/>
      <c r="AV38" s="342"/>
      <c r="AW38" s="342"/>
      <c r="AX38" s="342"/>
      <c r="AY38" s="342"/>
      <c r="AZ38" s="342"/>
      <c r="BA38" s="342"/>
      <c r="BB38" s="342"/>
      <c r="BC38" s="342"/>
      <c r="BD38" s="42"/>
      <c r="BE38" s="341" t="str">
        <f t="shared" si="1"/>
        <v/>
      </c>
      <c r="BF38" s="341"/>
      <c r="BG38" s="342"/>
      <c r="BH38" s="342"/>
      <c r="BI38" s="342"/>
      <c r="BJ38" s="342"/>
      <c r="BK38" s="342"/>
      <c r="BL38" s="342"/>
      <c r="BM38" s="342"/>
      <c r="BN38" s="342"/>
      <c r="BO38" s="342"/>
      <c r="BP38" s="342"/>
      <c r="BQ38" s="342"/>
      <c r="BR38" s="342"/>
      <c r="BS38" s="342"/>
      <c r="BT38" s="342"/>
      <c r="BU38" s="342"/>
      <c r="BV38" s="42"/>
      <c r="BW38" s="341">
        <f t="shared" si="2"/>
        <v>13</v>
      </c>
      <c r="BX38" s="341"/>
      <c r="BY38" s="342" t="str">
        <f>IF('各会計、関係団体の財政状況及び健全化判断比率'!B72="","",'各会計、関係団体の財政状況及び健全化判断比率'!B72)</f>
        <v>長崎県市町村総合事務組合（公平委員会特別会計）</v>
      </c>
      <c r="BZ38" s="342"/>
      <c r="CA38" s="342"/>
      <c r="CB38" s="342"/>
      <c r="CC38" s="342"/>
      <c r="CD38" s="342"/>
      <c r="CE38" s="342"/>
      <c r="CF38" s="342"/>
      <c r="CG38" s="342"/>
      <c r="CH38" s="342"/>
      <c r="CI38" s="342"/>
      <c r="CJ38" s="342"/>
      <c r="CK38" s="342"/>
      <c r="CL38" s="342"/>
      <c r="CM38" s="342"/>
      <c r="CN38" s="42"/>
      <c r="CO38" s="341" t="str">
        <f t="shared" si="3"/>
        <v/>
      </c>
      <c r="CP38" s="341"/>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G38" s="340" t="str">
        <f>IF('各会計、関係団体の財政状況及び健全化判断比率'!BR11="","",'各会計、関係団体の財政状況及び健全化判断比率'!BR11)</f>
        <v/>
      </c>
      <c r="DH38" s="340"/>
      <c r="DI38" s="69"/>
    </row>
    <row r="39" spans="1:113" ht="32.25" customHeight="1" x14ac:dyDescent="0.15">
      <c r="A39" s="42"/>
      <c r="B39" s="66"/>
      <c r="C39" s="341" t="str">
        <f t="shared" si="5"/>
        <v/>
      </c>
      <c r="D39" s="341"/>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42"/>
      <c r="U39" s="341" t="str">
        <f t="shared" si="4"/>
        <v/>
      </c>
      <c r="V39" s="341"/>
      <c r="W39" s="342"/>
      <c r="X39" s="342"/>
      <c r="Y39" s="342"/>
      <c r="Z39" s="342"/>
      <c r="AA39" s="342"/>
      <c r="AB39" s="342"/>
      <c r="AC39" s="342"/>
      <c r="AD39" s="342"/>
      <c r="AE39" s="342"/>
      <c r="AF39" s="342"/>
      <c r="AG39" s="342"/>
      <c r="AH39" s="342"/>
      <c r="AI39" s="342"/>
      <c r="AJ39" s="342"/>
      <c r="AK39" s="342"/>
      <c r="AL39" s="42"/>
      <c r="AM39" s="341" t="str">
        <f t="shared" si="0"/>
        <v/>
      </c>
      <c r="AN39" s="341"/>
      <c r="AO39" s="342"/>
      <c r="AP39" s="342"/>
      <c r="AQ39" s="342"/>
      <c r="AR39" s="342"/>
      <c r="AS39" s="342"/>
      <c r="AT39" s="342"/>
      <c r="AU39" s="342"/>
      <c r="AV39" s="342"/>
      <c r="AW39" s="342"/>
      <c r="AX39" s="342"/>
      <c r="AY39" s="342"/>
      <c r="AZ39" s="342"/>
      <c r="BA39" s="342"/>
      <c r="BB39" s="342"/>
      <c r="BC39" s="342"/>
      <c r="BD39" s="42"/>
      <c r="BE39" s="341" t="str">
        <f t="shared" si="1"/>
        <v/>
      </c>
      <c r="BF39" s="341"/>
      <c r="BG39" s="342"/>
      <c r="BH39" s="342"/>
      <c r="BI39" s="342"/>
      <c r="BJ39" s="342"/>
      <c r="BK39" s="342"/>
      <c r="BL39" s="342"/>
      <c r="BM39" s="342"/>
      <c r="BN39" s="342"/>
      <c r="BO39" s="342"/>
      <c r="BP39" s="342"/>
      <c r="BQ39" s="342"/>
      <c r="BR39" s="342"/>
      <c r="BS39" s="342"/>
      <c r="BT39" s="342"/>
      <c r="BU39" s="342"/>
      <c r="BV39" s="42"/>
      <c r="BW39" s="341">
        <f t="shared" si="2"/>
        <v>14</v>
      </c>
      <c r="BX39" s="341"/>
      <c r="BY39" s="342" t="str">
        <f>IF('各会計、関係団体の財政状況及び健全化判断比率'!B73="","",'各会計、関係団体の財政状況及び健全化判断比率'!B73)</f>
        <v>長崎県市町村総合事務組合（行政不服審査会事業特別会計）</v>
      </c>
      <c r="BZ39" s="342"/>
      <c r="CA39" s="342"/>
      <c r="CB39" s="342"/>
      <c r="CC39" s="342"/>
      <c r="CD39" s="342"/>
      <c r="CE39" s="342"/>
      <c r="CF39" s="342"/>
      <c r="CG39" s="342"/>
      <c r="CH39" s="342"/>
      <c r="CI39" s="342"/>
      <c r="CJ39" s="342"/>
      <c r="CK39" s="342"/>
      <c r="CL39" s="342"/>
      <c r="CM39" s="342"/>
      <c r="CN39" s="42"/>
      <c r="CO39" s="341" t="str">
        <f t="shared" si="3"/>
        <v/>
      </c>
      <c r="CP39" s="341"/>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G39" s="340" t="str">
        <f>IF('各会計、関係団体の財政状況及び健全化判断比率'!BR12="","",'各会計、関係団体の財政状況及び健全化判断比率'!BR12)</f>
        <v/>
      </c>
      <c r="DH39" s="340"/>
      <c r="DI39" s="69"/>
    </row>
    <row r="40" spans="1:113" ht="32.25" customHeight="1" x14ac:dyDescent="0.15">
      <c r="A40" s="42"/>
      <c r="B40" s="66"/>
      <c r="C40" s="341" t="str">
        <f t="shared" si="5"/>
        <v/>
      </c>
      <c r="D40" s="341"/>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42"/>
      <c r="U40" s="341" t="str">
        <f t="shared" si="4"/>
        <v/>
      </c>
      <c r="V40" s="341"/>
      <c r="W40" s="342"/>
      <c r="X40" s="342"/>
      <c r="Y40" s="342"/>
      <c r="Z40" s="342"/>
      <c r="AA40" s="342"/>
      <c r="AB40" s="342"/>
      <c r="AC40" s="342"/>
      <c r="AD40" s="342"/>
      <c r="AE40" s="342"/>
      <c r="AF40" s="342"/>
      <c r="AG40" s="342"/>
      <c r="AH40" s="342"/>
      <c r="AI40" s="342"/>
      <c r="AJ40" s="342"/>
      <c r="AK40" s="342"/>
      <c r="AL40" s="42"/>
      <c r="AM40" s="341" t="str">
        <f t="shared" si="0"/>
        <v/>
      </c>
      <c r="AN40" s="341"/>
      <c r="AO40" s="342"/>
      <c r="AP40" s="342"/>
      <c r="AQ40" s="342"/>
      <c r="AR40" s="342"/>
      <c r="AS40" s="342"/>
      <c r="AT40" s="342"/>
      <c r="AU40" s="342"/>
      <c r="AV40" s="342"/>
      <c r="AW40" s="342"/>
      <c r="AX40" s="342"/>
      <c r="AY40" s="342"/>
      <c r="AZ40" s="342"/>
      <c r="BA40" s="342"/>
      <c r="BB40" s="342"/>
      <c r="BC40" s="342"/>
      <c r="BD40" s="42"/>
      <c r="BE40" s="341" t="str">
        <f t="shared" si="1"/>
        <v/>
      </c>
      <c r="BF40" s="341"/>
      <c r="BG40" s="342"/>
      <c r="BH40" s="342"/>
      <c r="BI40" s="342"/>
      <c r="BJ40" s="342"/>
      <c r="BK40" s="342"/>
      <c r="BL40" s="342"/>
      <c r="BM40" s="342"/>
      <c r="BN40" s="342"/>
      <c r="BO40" s="342"/>
      <c r="BP40" s="342"/>
      <c r="BQ40" s="342"/>
      <c r="BR40" s="342"/>
      <c r="BS40" s="342"/>
      <c r="BT40" s="342"/>
      <c r="BU40" s="342"/>
      <c r="BV40" s="42"/>
      <c r="BW40" s="341">
        <f t="shared" si="2"/>
        <v>15</v>
      </c>
      <c r="BX40" s="341"/>
      <c r="BY40" s="342" t="str">
        <f>IF('各会計、関係団体の財政状況及び健全化判断比率'!B74="","",'各会計、関係団体の財政状況及び健全化判断比率'!B74)</f>
        <v>長崎県市町村総合事務組合（市町村交通災害共済事業特別会計）</v>
      </c>
      <c r="BZ40" s="342"/>
      <c r="CA40" s="342"/>
      <c r="CB40" s="342"/>
      <c r="CC40" s="342"/>
      <c r="CD40" s="342"/>
      <c r="CE40" s="342"/>
      <c r="CF40" s="342"/>
      <c r="CG40" s="342"/>
      <c r="CH40" s="342"/>
      <c r="CI40" s="342"/>
      <c r="CJ40" s="342"/>
      <c r="CK40" s="342"/>
      <c r="CL40" s="342"/>
      <c r="CM40" s="342"/>
      <c r="CN40" s="42"/>
      <c r="CO40" s="341" t="str">
        <f t="shared" si="3"/>
        <v/>
      </c>
      <c r="CP40" s="341"/>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G40" s="340" t="str">
        <f>IF('各会計、関係団体の財政状況及び健全化判断比率'!BR13="","",'各会計、関係団体の財政状況及び健全化判断比率'!BR13)</f>
        <v/>
      </c>
      <c r="DH40" s="340"/>
      <c r="DI40" s="69"/>
    </row>
    <row r="41" spans="1:113" ht="32.25" customHeight="1" x14ac:dyDescent="0.15">
      <c r="A41" s="42"/>
      <c r="B41" s="66"/>
      <c r="C41" s="341" t="str">
        <f t="shared" si="5"/>
        <v/>
      </c>
      <c r="D41" s="341"/>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42"/>
      <c r="U41" s="341" t="str">
        <f t="shared" si="4"/>
        <v/>
      </c>
      <c r="V41" s="341"/>
      <c r="W41" s="342"/>
      <c r="X41" s="342"/>
      <c r="Y41" s="342"/>
      <c r="Z41" s="342"/>
      <c r="AA41" s="342"/>
      <c r="AB41" s="342"/>
      <c r="AC41" s="342"/>
      <c r="AD41" s="342"/>
      <c r="AE41" s="342"/>
      <c r="AF41" s="342"/>
      <c r="AG41" s="342"/>
      <c r="AH41" s="342"/>
      <c r="AI41" s="342"/>
      <c r="AJ41" s="342"/>
      <c r="AK41" s="342"/>
      <c r="AL41" s="42"/>
      <c r="AM41" s="341" t="str">
        <f t="shared" si="0"/>
        <v/>
      </c>
      <c r="AN41" s="341"/>
      <c r="AO41" s="342"/>
      <c r="AP41" s="342"/>
      <c r="AQ41" s="342"/>
      <c r="AR41" s="342"/>
      <c r="AS41" s="342"/>
      <c r="AT41" s="342"/>
      <c r="AU41" s="342"/>
      <c r="AV41" s="342"/>
      <c r="AW41" s="342"/>
      <c r="AX41" s="342"/>
      <c r="AY41" s="342"/>
      <c r="AZ41" s="342"/>
      <c r="BA41" s="342"/>
      <c r="BB41" s="342"/>
      <c r="BC41" s="342"/>
      <c r="BD41" s="42"/>
      <c r="BE41" s="341" t="str">
        <f t="shared" si="1"/>
        <v/>
      </c>
      <c r="BF41" s="341"/>
      <c r="BG41" s="342"/>
      <c r="BH41" s="342"/>
      <c r="BI41" s="342"/>
      <c r="BJ41" s="342"/>
      <c r="BK41" s="342"/>
      <c r="BL41" s="342"/>
      <c r="BM41" s="342"/>
      <c r="BN41" s="342"/>
      <c r="BO41" s="342"/>
      <c r="BP41" s="342"/>
      <c r="BQ41" s="342"/>
      <c r="BR41" s="342"/>
      <c r="BS41" s="342"/>
      <c r="BT41" s="342"/>
      <c r="BU41" s="342"/>
      <c r="BV41" s="42"/>
      <c r="BW41" s="341">
        <f t="shared" si="2"/>
        <v>16</v>
      </c>
      <c r="BX41" s="341"/>
      <c r="BY41" s="342" t="str">
        <f>IF('各会計、関係団体の財政状況及び健全化判断比率'!B75="","",'各会計、関係団体の財政状況及び健全化判断比率'!B75)</f>
        <v>長崎県後期高齢者医療広域連合（普通会計）</v>
      </c>
      <c r="BZ41" s="342"/>
      <c r="CA41" s="342"/>
      <c r="CB41" s="342"/>
      <c r="CC41" s="342"/>
      <c r="CD41" s="342"/>
      <c r="CE41" s="342"/>
      <c r="CF41" s="342"/>
      <c r="CG41" s="342"/>
      <c r="CH41" s="342"/>
      <c r="CI41" s="342"/>
      <c r="CJ41" s="342"/>
      <c r="CK41" s="342"/>
      <c r="CL41" s="342"/>
      <c r="CM41" s="342"/>
      <c r="CN41" s="42"/>
      <c r="CO41" s="341" t="str">
        <f t="shared" si="3"/>
        <v/>
      </c>
      <c r="CP41" s="341"/>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G41" s="340" t="str">
        <f>IF('各会計、関係団体の財政状況及び健全化判断比率'!BR14="","",'各会計、関係団体の財政状況及び健全化判断比率'!BR14)</f>
        <v/>
      </c>
      <c r="DH41" s="340"/>
      <c r="DI41" s="69"/>
    </row>
    <row r="42" spans="1:113" ht="32.25" customHeight="1" x14ac:dyDescent="0.15">
      <c r="B42" s="66"/>
      <c r="C42" s="341" t="str">
        <f t="shared" si="5"/>
        <v/>
      </c>
      <c r="D42" s="341"/>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42"/>
      <c r="U42" s="341" t="str">
        <f t="shared" si="4"/>
        <v/>
      </c>
      <c r="V42" s="341"/>
      <c r="W42" s="342"/>
      <c r="X42" s="342"/>
      <c r="Y42" s="342"/>
      <c r="Z42" s="342"/>
      <c r="AA42" s="342"/>
      <c r="AB42" s="342"/>
      <c r="AC42" s="342"/>
      <c r="AD42" s="342"/>
      <c r="AE42" s="342"/>
      <c r="AF42" s="342"/>
      <c r="AG42" s="342"/>
      <c r="AH42" s="342"/>
      <c r="AI42" s="342"/>
      <c r="AJ42" s="342"/>
      <c r="AK42" s="342"/>
      <c r="AL42" s="42"/>
      <c r="AM42" s="341" t="str">
        <f t="shared" si="0"/>
        <v/>
      </c>
      <c r="AN42" s="341"/>
      <c r="AO42" s="342"/>
      <c r="AP42" s="342"/>
      <c r="AQ42" s="342"/>
      <c r="AR42" s="342"/>
      <c r="AS42" s="342"/>
      <c r="AT42" s="342"/>
      <c r="AU42" s="342"/>
      <c r="AV42" s="342"/>
      <c r="AW42" s="342"/>
      <c r="AX42" s="342"/>
      <c r="AY42" s="342"/>
      <c r="AZ42" s="342"/>
      <c r="BA42" s="342"/>
      <c r="BB42" s="342"/>
      <c r="BC42" s="342"/>
      <c r="BD42" s="42"/>
      <c r="BE42" s="341" t="str">
        <f t="shared" si="1"/>
        <v/>
      </c>
      <c r="BF42" s="341"/>
      <c r="BG42" s="342"/>
      <c r="BH42" s="342"/>
      <c r="BI42" s="342"/>
      <c r="BJ42" s="342"/>
      <c r="BK42" s="342"/>
      <c r="BL42" s="342"/>
      <c r="BM42" s="342"/>
      <c r="BN42" s="342"/>
      <c r="BO42" s="342"/>
      <c r="BP42" s="342"/>
      <c r="BQ42" s="342"/>
      <c r="BR42" s="342"/>
      <c r="BS42" s="342"/>
      <c r="BT42" s="342"/>
      <c r="BU42" s="342"/>
      <c r="BV42" s="42"/>
      <c r="BW42" s="341">
        <f t="shared" si="2"/>
        <v>17</v>
      </c>
      <c r="BX42" s="341"/>
      <c r="BY42" s="342" t="str">
        <f>IF('各会計、関係団体の財政状況及び健全化判断比率'!B76="","",'各会計、関係団体の財政状況及び健全化判断比率'!B76)</f>
        <v>長崎県後期高齢者医療広域連合（事業会計）</v>
      </c>
      <c r="BZ42" s="342"/>
      <c r="CA42" s="342"/>
      <c r="CB42" s="342"/>
      <c r="CC42" s="342"/>
      <c r="CD42" s="342"/>
      <c r="CE42" s="342"/>
      <c r="CF42" s="342"/>
      <c r="CG42" s="342"/>
      <c r="CH42" s="342"/>
      <c r="CI42" s="342"/>
      <c r="CJ42" s="342"/>
      <c r="CK42" s="342"/>
      <c r="CL42" s="342"/>
      <c r="CM42" s="342"/>
      <c r="CN42" s="42"/>
      <c r="CO42" s="341" t="str">
        <f t="shared" si="3"/>
        <v/>
      </c>
      <c r="CP42" s="341"/>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G42" s="340" t="str">
        <f>IF('各会計、関係団体の財政状況及び健全化判断比率'!BR15="","",'各会計、関係団体の財政状況及び健全化判断比率'!BR15)</f>
        <v/>
      </c>
      <c r="DH42" s="340"/>
      <c r="DI42" s="69"/>
    </row>
    <row r="43" spans="1:113" ht="32.25" customHeight="1" x14ac:dyDescent="0.15">
      <c r="B43" s="66"/>
      <c r="C43" s="341" t="str">
        <f t="shared" si="5"/>
        <v/>
      </c>
      <c r="D43" s="341"/>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42"/>
      <c r="U43" s="341" t="str">
        <f t="shared" si="4"/>
        <v/>
      </c>
      <c r="V43" s="341"/>
      <c r="W43" s="342"/>
      <c r="X43" s="342"/>
      <c r="Y43" s="342"/>
      <c r="Z43" s="342"/>
      <c r="AA43" s="342"/>
      <c r="AB43" s="342"/>
      <c r="AC43" s="342"/>
      <c r="AD43" s="342"/>
      <c r="AE43" s="342"/>
      <c r="AF43" s="342"/>
      <c r="AG43" s="342"/>
      <c r="AH43" s="342"/>
      <c r="AI43" s="342"/>
      <c r="AJ43" s="342"/>
      <c r="AK43" s="342"/>
      <c r="AL43" s="42"/>
      <c r="AM43" s="341" t="str">
        <f t="shared" si="0"/>
        <v/>
      </c>
      <c r="AN43" s="341"/>
      <c r="AO43" s="342"/>
      <c r="AP43" s="342"/>
      <c r="AQ43" s="342"/>
      <c r="AR43" s="342"/>
      <c r="AS43" s="342"/>
      <c r="AT43" s="342"/>
      <c r="AU43" s="342"/>
      <c r="AV43" s="342"/>
      <c r="AW43" s="342"/>
      <c r="AX43" s="342"/>
      <c r="AY43" s="342"/>
      <c r="AZ43" s="342"/>
      <c r="BA43" s="342"/>
      <c r="BB43" s="342"/>
      <c r="BC43" s="342"/>
      <c r="BD43" s="42"/>
      <c r="BE43" s="341" t="str">
        <f t="shared" si="1"/>
        <v/>
      </c>
      <c r="BF43" s="341"/>
      <c r="BG43" s="342"/>
      <c r="BH43" s="342"/>
      <c r="BI43" s="342"/>
      <c r="BJ43" s="342"/>
      <c r="BK43" s="342"/>
      <c r="BL43" s="342"/>
      <c r="BM43" s="342"/>
      <c r="BN43" s="342"/>
      <c r="BO43" s="342"/>
      <c r="BP43" s="342"/>
      <c r="BQ43" s="342"/>
      <c r="BR43" s="342"/>
      <c r="BS43" s="342"/>
      <c r="BT43" s="342"/>
      <c r="BU43" s="342"/>
      <c r="BV43" s="42"/>
      <c r="BW43" s="341" t="str">
        <f t="shared" si="2"/>
        <v/>
      </c>
      <c r="BX43" s="341"/>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42"/>
      <c r="CO43" s="341" t="str">
        <f t="shared" si="3"/>
        <v/>
      </c>
      <c r="CP43" s="341"/>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G43" s="340" t="str">
        <f>IF('各会計、関係団体の財政状況及び健全化判断比率'!BR16="","",'各会計、関係団体の財政状況及び健全化判断比率'!BR16)</f>
        <v/>
      </c>
      <c r="DH43" s="340"/>
      <c r="DI43" s="69"/>
    </row>
    <row r="44" spans="1:113" ht="13.5" customHeight="1" thickBot="1" x14ac:dyDescent="0.2">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x14ac:dyDescent="0.15"/>
    <row r="46" spans="1:113" x14ac:dyDescent="0.15">
      <c r="B46" s="41" t="s">
        <v>137</v>
      </c>
      <c r="E46" s="41" t="s">
        <v>138</v>
      </c>
    </row>
    <row r="47" spans="1:113" x14ac:dyDescent="0.15">
      <c r="E47" s="41" t="s">
        <v>139</v>
      </c>
    </row>
    <row r="48" spans="1:113" x14ac:dyDescent="0.15">
      <c r="E48" s="41" t="s">
        <v>140</v>
      </c>
    </row>
    <row r="49" spans="5:5" x14ac:dyDescent="0.15">
      <c r="E49" s="73" t="s">
        <v>141</v>
      </c>
    </row>
    <row r="50" spans="5:5" x14ac:dyDescent="0.15">
      <c r="E50" s="41" t="s">
        <v>142</v>
      </c>
    </row>
    <row r="51" spans="5:5" x14ac:dyDescent="0.15">
      <c r="E51" s="41" t="s">
        <v>143</v>
      </c>
    </row>
    <row r="52" spans="5:5" x14ac:dyDescent="0.15">
      <c r="E52" s="41" t="s">
        <v>144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uDEhb4UtO/r8OUQeBRjUB9WD/bUnKV5dijoEVmHefn3H9tlvGmUnmsEajUa+obK72En71W3xM2faj6hKwobQw==" saltValue="IUqKmJZYTLqJMwWflujq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A253-D655-4CA4-A6EE-5EACA792EB8D}">
  <sheetPr>
    <pageSetUpPr fitToPage="1"/>
  </sheetPr>
  <dimension ref="A1:P45"/>
  <sheetViews>
    <sheetView showGridLines="0" topLeftCell="A34" zoomScaleSheetLayoutView="100" workbookViewId="0"/>
  </sheetViews>
  <sheetFormatPr defaultColWidth="0" defaultRowHeight="12.95" customHeight="1" zeroHeight="1" x14ac:dyDescent="0.15"/>
  <cols>
    <col min="1" max="1" width="6.625" style="222" customWidth="1"/>
    <col min="2" max="2" width="11" style="222" customWidth="1"/>
    <col min="3" max="3" width="17" style="222" customWidth="1"/>
    <col min="4" max="5" width="16.625" style="222" customWidth="1"/>
    <col min="6" max="15" width="15" style="222" customWidth="1"/>
    <col min="16" max="16" width="24" style="222" customWidth="1"/>
    <col min="17" max="16384" width="0" style="222" hidden="1"/>
  </cols>
  <sheetData>
    <row r="1" spans="1:16" ht="16.5" customHeight="1" x14ac:dyDescent="0.15">
      <c r="A1" s="221"/>
      <c r="B1" s="221"/>
      <c r="C1" s="221"/>
      <c r="D1" s="221"/>
      <c r="E1" s="221"/>
      <c r="F1" s="221"/>
      <c r="G1" s="221"/>
      <c r="H1" s="221"/>
      <c r="I1" s="221"/>
      <c r="J1" s="221"/>
      <c r="K1" s="221"/>
      <c r="L1" s="221"/>
      <c r="M1" s="221"/>
      <c r="N1" s="221"/>
      <c r="O1" s="221"/>
      <c r="P1" s="221"/>
    </row>
    <row r="2" spans="1:16" ht="16.5" customHeight="1" x14ac:dyDescent="0.15">
      <c r="A2" s="221"/>
      <c r="B2" s="221"/>
      <c r="C2" s="221"/>
      <c r="D2" s="221"/>
      <c r="E2" s="221"/>
      <c r="F2" s="221"/>
      <c r="G2" s="221"/>
      <c r="H2" s="221"/>
      <c r="I2" s="221"/>
      <c r="J2" s="221"/>
      <c r="K2" s="221"/>
      <c r="L2" s="221"/>
      <c r="M2" s="221"/>
      <c r="N2" s="221"/>
      <c r="O2" s="221"/>
      <c r="P2" s="221"/>
    </row>
    <row r="3" spans="1:16" ht="16.5" customHeight="1" x14ac:dyDescent="0.15">
      <c r="A3" s="221"/>
      <c r="B3" s="221"/>
      <c r="C3" s="221"/>
      <c r="D3" s="221"/>
      <c r="E3" s="221"/>
      <c r="F3" s="221"/>
      <c r="G3" s="221"/>
      <c r="H3" s="221"/>
      <c r="I3" s="221"/>
      <c r="J3" s="221"/>
      <c r="K3" s="221"/>
      <c r="L3" s="221"/>
      <c r="M3" s="221"/>
      <c r="N3" s="221"/>
      <c r="O3" s="221"/>
      <c r="P3" s="221"/>
    </row>
    <row r="4" spans="1:16" ht="16.5" customHeight="1" x14ac:dyDescent="0.15">
      <c r="A4" s="221"/>
      <c r="B4" s="221"/>
      <c r="C4" s="221"/>
      <c r="D4" s="221"/>
      <c r="E4" s="221"/>
      <c r="F4" s="221"/>
      <c r="G4" s="221"/>
      <c r="H4" s="221"/>
      <c r="I4" s="221"/>
      <c r="J4" s="221"/>
      <c r="K4" s="221"/>
      <c r="L4" s="221"/>
      <c r="M4" s="221"/>
      <c r="N4" s="221"/>
      <c r="O4" s="221"/>
      <c r="P4" s="221"/>
    </row>
    <row r="5" spans="1:16" ht="16.5" customHeight="1" x14ac:dyDescent="0.15">
      <c r="A5" s="221"/>
      <c r="B5" s="221"/>
      <c r="C5" s="221"/>
      <c r="D5" s="221"/>
      <c r="E5" s="221"/>
      <c r="F5" s="221"/>
      <c r="G5" s="221"/>
      <c r="H5" s="221"/>
      <c r="I5" s="221"/>
      <c r="J5" s="221"/>
      <c r="K5" s="221"/>
      <c r="L5" s="221"/>
      <c r="M5" s="221"/>
      <c r="N5" s="221"/>
      <c r="O5" s="221"/>
      <c r="P5" s="221"/>
    </row>
    <row r="6" spans="1:16" ht="16.5" customHeight="1" x14ac:dyDescent="0.15">
      <c r="A6" s="221"/>
      <c r="B6" s="221"/>
      <c r="C6" s="221"/>
      <c r="D6" s="221"/>
      <c r="E6" s="221"/>
      <c r="F6" s="221"/>
      <c r="G6" s="221"/>
      <c r="H6" s="221"/>
      <c r="I6" s="221"/>
      <c r="J6" s="221"/>
      <c r="K6" s="221"/>
      <c r="L6" s="221"/>
      <c r="M6" s="221"/>
      <c r="N6" s="221"/>
      <c r="O6" s="221"/>
      <c r="P6" s="221"/>
    </row>
    <row r="7" spans="1:16" ht="16.5" customHeight="1" x14ac:dyDescent="0.15">
      <c r="A7" s="221"/>
      <c r="B7" s="221"/>
      <c r="C7" s="221"/>
      <c r="D7" s="221"/>
      <c r="E7" s="221"/>
      <c r="F7" s="221"/>
      <c r="G7" s="221"/>
      <c r="H7" s="221"/>
      <c r="I7" s="221"/>
      <c r="J7" s="221"/>
      <c r="K7" s="221"/>
      <c r="L7" s="221"/>
      <c r="M7" s="221"/>
      <c r="N7" s="221"/>
      <c r="O7" s="221"/>
      <c r="P7" s="221"/>
    </row>
    <row r="8" spans="1:16" ht="16.5" customHeight="1" x14ac:dyDescent="0.15">
      <c r="A8" s="221"/>
      <c r="B8" s="221"/>
      <c r="C8" s="221"/>
      <c r="D8" s="221"/>
      <c r="E8" s="221"/>
      <c r="F8" s="221"/>
      <c r="G8" s="221"/>
      <c r="H8" s="221"/>
      <c r="I8" s="221"/>
      <c r="J8" s="221"/>
      <c r="K8" s="221"/>
      <c r="L8" s="221"/>
      <c r="M8" s="221"/>
      <c r="N8" s="221"/>
      <c r="O8" s="221"/>
      <c r="P8" s="221"/>
    </row>
    <row r="9" spans="1:16" ht="16.5" customHeight="1" x14ac:dyDescent="0.15">
      <c r="A9" s="221"/>
      <c r="B9" s="221"/>
      <c r="C9" s="221"/>
      <c r="D9" s="221"/>
      <c r="E9" s="221"/>
      <c r="F9" s="221"/>
      <c r="G9" s="221"/>
      <c r="H9" s="221"/>
      <c r="I9" s="221"/>
      <c r="J9" s="221"/>
      <c r="K9" s="221"/>
      <c r="L9" s="221"/>
      <c r="M9" s="221"/>
      <c r="N9" s="221"/>
      <c r="O9" s="221"/>
      <c r="P9" s="221"/>
    </row>
    <row r="10" spans="1:16" ht="16.5" customHeight="1" x14ac:dyDescent="0.15">
      <c r="A10" s="221"/>
      <c r="B10" s="221"/>
      <c r="C10" s="221"/>
      <c r="D10" s="221"/>
      <c r="E10" s="221"/>
      <c r="F10" s="221"/>
      <c r="G10" s="221"/>
      <c r="H10" s="221"/>
      <c r="I10" s="221"/>
      <c r="J10" s="221"/>
      <c r="K10" s="221"/>
      <c r="L10" s="221"/>
      <c r="M10" s="221"/>
      <c r="N10" s="221"/>
      <c r="O10" s="221"/>
      <c r="P10" s="221"/>
    </row>
    <row r="11" spans="1:16" ht="16.5" customHeight="1" x14ac:dyDescent="0.15">
      <c r="A11" s="221"/>
      <c r="B11" s="221"/>
      <c r="C11" s="221"/>
      <c r="D11" s="221"/>
      <c r="E11" s="221"/>
      <c r="F11" s="221"/>
      <c r="G11" s="221"/>
      <c r="H11" s="221"/>
      <c r="I11" s="221"/>
      <c r="J11" s="221"/>
      <c r="K11" s="221"/>
      <c r="L11" s="221"/>
      <c r="M11" s="221"/>
      <c r="N11" s="221"/>
      <c r="O11" s="221"/>
      <c r="P11" s="221"/>
    </row>
    <row r="12" spans="1:16" ht="16.5" customHeight="1" x14ac:dyDescent="0.15">
      <c r="A12" s="221"/>
      <c r="B12" s="221"/>
      <c r="C12" s="221"/>
      <c r="D12" s="221"/>
      <c r="E12" s="221"/>
      <c r="F12" s="221"/>
      <c r="G12" s="221"/>
      <c r="H12" s="221"/>
      <c r="I12" s="221"/>
      <c r="J12" s="221"/>
      <c r="K12" s="221"/>
      <c r="L12" s="221"/>
      <c r="M12" s="221"/>
      <c r="N12" s="221"/>
      <c r="O12" s="221"/>
      <c r="P12" s="221"/>
    </row>
    <row r="13" spans="1:16" ht="16.5" customHeight="1" x14ac:dyDescent="0.15">
      <c r="A13" s="221"/>
      <c r="B13" s="221"/>
      <c r="C13" s="221"/>
      <c r="D13" s="221"/>
      <c r="E13" s="221"/>
      <c r="F13" s="221"/>
      <c r="G13" s="221"/>
      <c r="H13" s="221"/>
      <c r="I13" s="221"/>
      <c r="J13" s="221"/>
      <c r="K13" s="221"/>
      <c r="L13" s="221"/>
      <c r="M13" s="221"/>
      <c r="N13" s="221"/>
      <c r="O13" s="221"/>
      <c r="P13" s="221"/>
    </row>
    <row r="14" spans="1:16" ht="16.5" customHeight="1" x14ac:dyDescent="0.15">
      <c r="A14" s="221"/>
      <c r="B14" s="221"/>
      <c r="C14" s="221"/>
      <c r="D14" s="221"/>
      <c r="E14" s="221"/>
      <c r="F14" s="221"/>
      <c r="G14" s="221"/>
      <c r="H14" s="221"/>
      <c r="I14" s="221"/>
      <c r="J14" s="221"/>
      <c r="K14" s="221"/>
      <c r="L14" s="221"/>
      <c r="M14" s="221"/>
      <c r="N14" s="221"/>
      <c r="O14" s="221"/>
      <c r="P14" s="221"/>
    </row>
    <row r="15" spans="1:16" ht="16.5" customHeight="1" x14ac:dyDescent="0.15">
      <c r="A15" s="221"/>
      <c r="B15" s="221"/>
      <c r="C15" s="221"/>
      <c r="D15" s="221"/>
      <c r="E15" s="221"/>
      <c r="F15" s="221"/>
      <c r="G15" s="221"/>
      <c r="H15" s="221"/>
      <c r="I15" s="221"/>
      <c r="J15" s="221"/>
      <c r="K15" s="221"/>
      <c r="L15" s="221"/>
      <c r="M15" s="221"/>
      <c r="N15" s="221"/>
      <c r="O15" s="221"/>
      <c r="P15" s="221"/>
    </row>
    <row r="16" spans="1:16" ht="16.5" customHeight="1" x14ac:dyDescent="0.15">
      <c r="A16" s="221"/>
      <c r="B16" s="221"/>
      <c r="C16" s="221"/>
      <c r="D16" s="221"/>
      <c r="E16" s="221"/>
      <c r="F16" s="221"/>
      <c r="G16" s="221"/>
      <c r="H16" s="221"/>
      <c r="I16" s="221"/>
      <c r="J16" s="221"/>
      <c r="K16" s="221"/>
      <c r="L16" s="221"/>
      <c r="M16" s="221"/>
      <c r="N16" s="221"/>
      <c r="O16" s="221"/>
      <c r="P16" s="221"/>
    </row>
    <row r="17" spans="1:16" ht="16.5" customHeight="1" x14ac:dyDescent="0.15">
      <c r="A17" s="221"/>
      <c r="B17" s="221"/>
      <c r="C17" s="221"/>
      <c r="D17" s="221"/>
      <c r="E17" s="221"/>
      <c r="F17" s="221"/>
      <c r="G17" s="221"/>
      <c r="H17" s="221"/>
      <c r="I17" s="221"/>
      <c r="J17" s="221"/>
      <c r="K17" s="221"/>
      <c r="L17" s="221"/>
      <c r="M17" s="221"/>
      <c r="N17" s="221"/>
      <c r="O17" s="221"/>
      <c r="P17" s="221"/>
    </row>
    <row r="18" spans="1:16" ht="16.5" customHeight="1" x14ac:dyDescent="0.15">
      <c r="A18" s="221"/>
      <c r="B18" s="221"/>
      <c r="C18" s="221"/>
      <c r="D18" s="221"/>
      <c r="E18" s="221"/>
      <c r="F18" s="221"/>
      <c r="G18" s="221"/>
      <c r="H18" s="221"/>
      <c r="I18" s="221"/>
      <c r="J18" s="221"/>
      <c r="K18" s="221"/>
      <c r="L18" s="221"/>
      <c r="M18" s="221"/>
      <c r="N18" s="221"/>
      <c r="O18" s="221"/>
      <c r="P18" s="221"/>
    </row>
    <row r="19" spans="1:16" ht="16.5" customHeight="1" x14ac:dyDescent="0.15">
      <c r="A19" s="221"/>
      <c r="B19" s="221"/>
      <c r="C19" s="221"/>
      <c r="D19" s="221"/>
      <c r="E19" s="221"/>
      <c r="F19" s="221"/>
      <c r="G19" s="221"/>
      <c r="H19" s="221"/>
      <c r="I19" s="221"/>
      <c r="J19" s="221"/>
      <c r="K19" s="221"/>
      <c r="L19" s="221"/>
      <c r="M19" s="221"/>
      <c r="N19" s="221"/>
      <c r="O19" s="221"/>
      <c r="P19" s="221"/>
    </row>
    <row r="20" spans="1:16" ht="16.5" customHeight="1" x14ac:dyDescent="0.15">
      <c r="A20" s="221"/>
      <c r="B20" s="221"/>
      <c r="C20" s="221"/>
      <c r="D20" s="221"/>
      <c r="E20" s="221"/>
      <c r="F20" s="221"/>
      <c r="G20" s="221"/>
      <c r="H20" s="221"/>
      <c r="I20" s="221"/>
      <c r="J20" s="221"/>
      <c r="K20" s="221"/>
      <c r="L20" s="221"/>
      <c r="M20" s="221"/>
      <c r="N20" s="221"/>
      <c r="O20" s="221"/>
      <c r="P20" s="221"/>
    </row>
    <row r="21" spans="1:16" ht="16.5" customHeight="1" x14ac:dyDescent="0.15">
      <c r="A21" s="221"/>
      <c r="B21" s="221"/>
      <c r="C21" s="221"/>
      <c r="D21" s="221"/>
      <c r="E21" s="221"/>
      <c r="F21" s="221"/>
      <c r="G21" s="221"/>
      <c r="H21" s="221"/>
      <c r="I21" s="221"/>
      <c r="J21" s="221"/>
      <c r="K21" s="221"/>
      <c r="L21" s="221"/>
      <c r="M21" s="221"/>
      <c r="N21" s="221"/>
      <c r="O21" s="221"/>
      <c r="P21" s="221"/>
    </row>
    <row r="22" spans="1:16" ht="16.5" customHeight="1" x14ac:dyDescent="0.15">
      <c r="A22" s="221"/>
      <c r="B22" s="221"/>
      <c r="C22" s="221"/>
      <c r="D22" s="221"/>
      <c r="E22" s="221"/>
      <c r="F22" s="221"/>
      <c r="G22" s="221"/>
      <c r="H22" s="221"/>
      <c r="I22" s="221"/>
      <c r="J22" s="221"/>
      <c r="K22" s="221"/>
      <c r="L22" s="221"/>
      <c r="M22" s="221"/>
      <c r="N22" s="221"/>
      <c r="O22" s="221"/>
      <c r="P22" s="221"/>
    </row>
    <row r="23" spans="1:16" ht="16.5" customHeight="1" x14ac:dyDescent="0.15">
      <c r="A23" s="221"/>
      <c r="B23" s="221"/>
      <c r="C23" s="221"/>
      <c r="D23" s="221"/>
      <c r="E23" s="221"/>
      <c r="F23" s="221"/>
      <c r="G23" s="221"/>
      <c r="H23" s="221"/>
      <c r="I23" s="221"/>
      <c r="J23" s="221"/>
      <c r="K23" s="221"/>
      <c r="L23" s="221"/>
      <c r="M23" s="221"/>
      <c r="N23" s="221"/>
      <c r="O23" s="221"/>
      <c r="P23" s="221"/>
    </row>
    <row r="24" spans="1:16" ht="16.5" customHeight="1" x14ac:dyDescent="0.15">
      <c r="A24" s="221"/>
      <c r="B24" s="221"/>
      <c r="C24" s="221"/>
      <c r="D24" s="221"/>
      <c r="E24" s="221"/>
      <c r="F24" s="221"/>
      <c r="G24" s="221"/>
      <c r="H24" s="221"/>
      <c r="I24" s="221"/>
      <c r="J24" s="221"/>
      <c r="K24" s="221"/>
      <c r="L24" s="221"/>
      <c r="M24" s="221"/>
      <c r="N24" s="221"/>
      <c r="O24" s="221"/>
      <c r="P24" s="221"/>
    </row>
    <row r="25" spans="1:16" ht="16.5" customHeight="1" x14ac:dyDescent="0.15">
      <c r="A25" s="221"/>
      <c r="B25" s="221"/>
      <c r="C25" s="221"/>
      <c r="D25" s="221"/>
      <c r="E25" s="221"/>
      <c r="F25" s="221"/>
      <c r="G25" s="221"/>
      <c r="H25" s="221"/>
      <c r="I25" s="221"/>
      <c r="J25" s="221"/>
      <c r="K25" s="221"/>
      <c r="L25" s="221"/>
      <c r="M25" s="221"/>
      <c r="N25" s="221"/>
      <c r="O25" s="221"/>
      <c r="P25" s="221"/>
    </row>
    <row r="26" spans="1:16" ht="16.5" customHeight="1" x14ac:dyDescent="0.15">
      <c r="A26" s="221"/>
      <c r="B26" s="221"/>
      <c r="C26" s="221"/>
      <c r="D26" s="221"/>
      <c r="E26" s="221"/>
      <c r="F26" s="221"/>
      <c r="G26" s="221"/>
      <c r="H26" s="221"/>
      <c r="I26" s="221"/>
      <c r="J26" s="221"/>
      <c r="K26" s="221"/>
      <c r="L26" s="221"/>
      <c r="M26" s="221"/>
      <c r="N26" s="221"/>
      <c r="O26" s="221"/>
      <c r="P26" s="221"/>
    </row>
    <row r="27" spans="1:16" ht="16.5" customHeight="1" x14ac:dyDescent="0.15">
      <c r="A27" s="221"/>
      <c r="B27" s="221"/>
      <c r="C27" s="221"/>
      <c r="D27" s="221"/>
      <c r="E27" s="221"/>
      <c r="F27" s="221"/>
      <c r="G27" s="221"/>
      <c r="H27" s="221"/>
      <c r="I27" s="221"/>
      <c r="J27" s="221"/>
      <c r="K27" s="221"/>
      <c r="L27" s="221"/>
      <c r="M27" s="221"/>
      <c r="N27" s="221"/>
      <c r="O27" s="221"/>
      <c r="P27" s="221"/>
    </row>
    <row r="28" spans="1:16" ht="16.5" customHeight="1" x14ac:dyDescent="0.15">
      <c r="A28" s="221"/>
      <c r="B28" s="221"/>
      <c r="C28" s="221"/>
      <c r="D28" s="221"/>
      <c r="E28" s="221"/>
      <c r="F28" s="221"/>
      <c r="G28" s="221"/>
      <c r="H28" s="221"/>
      <c r="I28" s="221"/>
      <c r="J28" s="221"/>
      <c r="K28" s="221"/>
      <c r="L28" s="221"/>
      <c r="M28" s="221"/>
      <c r="N28" s="221"/>
      <c r="O28" s="221"/>
      <c r="P28" s="221"/>
    </row>
    <row r="29" spans="1:16" ht="16.5" customHeight="1" x14ac:dyDescent="0.15">
      <c r="A29" s="221"/>
      <c r="B29" s="221"/>
      <c r="C29" s="221"/>
      <c r="D29" s="221"/>
      <c r="E29" s="221"/>
      <c r="F29" s="221"/>
      <c r="G29" s="221"/>
      <c r="H29" s="221"/>
      <c r="I29" s="221"/>
      <c r="J29" s="221"/>
      <c r="K29" s="221"/>
      <c r="L29" s="221"/>
      <c r="M29" s="221"/>
      <c r="N29" s="221"/>
      <c r="O29" s="221"/>
      <c r="P29" s="221"/>
    </row>
    <row r="30" spans="1:16" ht="16.5" customHeight="1" x14ac:dyDescent="0.15">
      <c r="A30" s="221"/>
      <c r="B30" s="221"/>
      <c r="C30" s="221"/>
      <c r="D30" s="221"/>
      <c r="E30" s="221"/>
      <c r="F30" s="221"/>
      <c r="G30" s="221"/>
      <c r="H30" s="221"/>
      <c r="I30" s="221"/>
      <c r="J30" s="221"/>
      <c r="K30" s="221"/>
      <c r="L30" s="221"/>
      <c r="M30" s="221"/>
      <c r="N30" s="221"/>
      <c r="O30" s="221"/>
      <c r="P30" s="221"/>
    </row>
    <row r="31" spans="1:16" ht="16.5" customHeight="1" x14ac:dyDescent="0.15">
      <c r="A31" s="221"/>
      <c r="B31" s="221"/>
      <c r="C31" s="221"/>
      <c r="D31" s="221"/>
      <c r="E31" s="221"/>
      <c r="F31" s="221"/>
      <c r="G31" s="221"/>
      <c r="H31" s="221"/>
      <c r="I31" s="221"/>
      <c r="J31" s="221"/>
      <c r="K31" s="221"/>
      <c r="L31" s="221"/>
      <c r="M31" s="221"/>
      <c r="N31" s="221"/>
      <c r="O31" s="221"/>
      <c r="P31" s="221"/>
    </row>
    <row r="32" spans="1:16" ht="31.5" customHeight="1" thickBot="1" x14ac:dyDescent="0.2">
      <c r="A32" s="221"/>
      <c r="B32" s="221"/>
      <c r="C32" s="221"/>
      <c r="D32" s="221"/>
      <c r="E32" s="221"/>
      <c r="F32" s="221"/>
      <c r="G32" s="221"/>
      <c r="H32" s="221"/>
      <c r="I32" s="221"/>
      <c r="J32" s="223" t="s">
        <v>481</v>
      </c>
      <c r="K32" s="221"/>
      <c r="L32" s="221"/>
      <c r="M32" s="221"/>
      <c r="N32" s="221"/>
      <c r="O32" s="221"/>
      <c r="P32" s="221"/>
    </row>
    <row r="33" spans="1:16" ht="39" customHeight="1" thickBot="1" x14ac:dyDescent="0.25">
      <c r="A33" s="221"/>
      <c r="B33" s="224" t="s">
        <v>491</v>
      </c>
      <c r="C33" s="225"/>
      <c r="D33" s="225"/>
      <c r="E33" s="226" t="s">
        <v>482</v>
      </c>
      <c r="F33" s="227" t="s">
        <v>4</v>
      </c>
      <c r="G33" s="228" t="s">
        <v>5</v>
      </c>
      <c r="H33" s="228" t="s">
        <v>6</v>
      </c>
      <c r="I33" s="228" t="s">
        <v>7</v>
      </c>
      <c r="J33" s="229" t="s">
        <v>8</v>
      </c>
      <c r="K33" s="221"/>
      <c r="L33" s="221"/>
      <c r="M33" s="221"/>
      <c r="N33" s="221"/>
      <c r="O33" s="221"/>
      <c r="P33" s="221"/>
    </row>
    <row r="34" spans="1:16" ht="39" customHeight="1" x14ac:dyDescent="0.15">
      <c r="A34" s="221"/>
      <c r="B34" s="230"/>
      <c r="C34" s="1112" t="s">
        <v>492</v>
      </c>
      <c r="D34" s="1112"/>
      <c r="E34" s="1113"/>
      <c r="F34" s="231">
        <v>15.78</v>
      </c>
      <c r="G34" s="232">
        <v>17.34</v>
      </c>
      <c r="H34" s="232">
        <v>18.399999999999999</v>
      </c>
      <c r="I34" s="232">
        <v>19.77</v>
      </c>
      <c r="J34" s="233">
        <v>22.13</v>
      </c>
      <c r="K34" s="221"/>
      <c r="L34" s="221"/>
      <c r="M34" s="221"/>
      <c r="N34" s="221"/>
      <c r="O34" s="221"/>
      <c r="P34" s="221"/>
    </row>
    <row r="35" spans="1:16" ht="39" customHeight="1" x14ac:dyDescent="0.15">
      <c r="A35" s="221"/>
      <c r="B35" s="234"/>
      <c r="C35" s="1108" t="s">
        <v>493</v>
      </c>
      <c r="D35" s="1108"/>
      <c r="E35" s="1109"/>
      <c r="F35" s="235">
        <v>7.77</v>
      </c>
      <c r="G35" s="236">
        <v>7.38</v>
      </c>
      <c r="H35" s="236">
        <v>7.51</v>
      </c>
      <c r="I35" s="236">
        <v>8.32</v>
      </c>
      <c r="J35" s="237">
        <v>9.9700000000000006</v>
      </c>
      <c r="K35" s="221"/>
      <c r="L35" s="221"/>
      <c r="M35" s="221"/>
      <c r="N35" s="221"/>
      <c r="O35" s="221"/>
      <c r="P35" s="221"/>
    </row>
    <row r="36" spans="1:16" ht="39" customHeight="1" x14ac:dyDescent="0.15">
      <c r="A36" s="221"/>
      <c r="B36" s="234"/>
      <c r="C36" s="1108" t="s">
        <v>494</v>
      </c>
      <c r="D36" s="1108"/>
      <c r="E36" s="1109"/>
      <c r="F36" s="235">
        <v>2.66</v>
      </c>
      <c r="G36" s="236">
        <v>3.61</v>
      </c>
      <c r="H36" s="236">
        <v>5.28</v>
      </c>
      <c r="I36" s="236">
        <v>4.13</v>
      </c>
      <c r="J36" s="237">
        <v>5.37</v>
      </c>
      <c r="K36" s="221"/>
      <c r="L36" s="221"/>
      <c r="M36" s="221"/>
      <c r="N36" s="221"/>
      <c r="O36" s="221"/>
      <c r="P36" s="221"/>
    </row>
    <row r="37" spans="1:16" ht="39" customHeight="1" x14ac:dyDescent="0.15">
      <c r="A37" s="221"/>
      <c r="B37" s="234"/>
      <c r="C37" s="1108" t="s">
        <v>495</v>
      </c>
      <c r="D37" s="1108"/>
      <c r="E37" s="1109"/>
      <c r="F37" s="235">
        <v>8.56</v>
      </c>
      <c r="G37" s="236">
        <v>8.3699999999999992</v>
      </c>
      <c r="H37" s="236">
        <v>6.42</v>
      </c>
      <c r="I37" s="236">
        <v>4.62</v>
      </c>
      <c r="J37" s="237">
        <v>3.71</v>
      </c>
      <c r="K37" s="221"/>
      <c r="L37" s="221"/>
      <c r="M37" s="221"/>
      <c r="N37" s="221"/>
      <c r="O37" s="221"/>
      <c r="P37" s="221"/>
    </row>
    <row r="38" spans="1:16" ht="39" customHeight="1" x14ac:dyDescent="0.15">
      <c r="A38" s="221"/>
      <c r="B38" s="234"/>
      <c r="C38" s="1108" t="s">
        <v>496</v>
      </c>
      <c r="D38" s="1108"/>
      <c r="E38" s="1109"/>
      <c r="F38" s="235">
        <v>0.49</v>
      </c>
      <c r="G38" s="236" t="s">
        <v>497</v>
      </c>
      <c r="H38" s="236">
        <v>0.03</v>
      </c>
      <c r="I38" s="236">
        <v>0.86</v>
      </c>
      <c r="J38" s="237">
        <v>1.78</v>
      </c>
      <c r="K38" s="221"/>
      <c r="L38" s="221"/>
      <c r="M38" s="221"/>
      <c r="N38" s="221"/>
      <c r="O38" s="221"/>
      <c r="P38" s="221"/>
    </row>
    <row r="39" spans="1:16" ht="39" customHeight="1" x14ac:dyDescent="0.15">
      <c r="A39" s="221"/>
      <c r="B39" s="234"/>
      <c r="C39" s="1108" t="s">
        <v>498</v>
      </c>
      <c r="D39" s="1108"/>
      <c r="E39" s="1109"/>
      <c r="F39" s="235">
        <v>0.01</v>
      </c>
      <c r="G39" s="236">
        <v>0.02</v>
      </c>
      <c r="H39" s="236">
        <v>0</v>
      </c>
      <c r="I39" s="236">
        <v>0.02</v>
      </c>
      <c r="J39" s="237">
        <v>0.03</v>
      </c>
      <c r="K39" s="221"/>
      <c r="L39" s="221"/>
      <c r="M39" s="221"/>
      <c r="N39" s="221"/>
      <c r="O39" s="221"/>
      <c r="P39" s="221"/>
    </row>
    <row r="40" spans="1:16" ht="39" customHeight="1" x14ac:dyDescent="0.15">
      <c r="A40" s="221"/>
      <c r="B40" s="234"/>
      <c r="C40" s="1108" t="s">
        <v>499</v>
      </c>
      <c r="D40" s="1108"/>
      <c r="E40" s="1109"/>
      <c r="F40" s="235">
        <v>0.01</v>
      </c>
      <c r="G40" s="236">
        <v>0.01</v>
      </c>
      <c r="H40" s="236">
        <v>0.02</v>
      </c>
      <c r="I40" s="236">
        <v>0.02</v>
      </c>
      <c r="J40" s="237">
        <v>0.02</v>
      </c>
      <c r="K40" s="221"/>
      <c r="L40" s="221"/>
      <c r="M40" s="221"/>
      <c r="N40" s="221"/>
      <c r="O40" s="221"/>
      <c r="P40" s="221"/>
    </row>
    <row r="41" spans="1:16" ht="39" customHeight="1" x14ac:dyDescent="0.15">
      <c r="A41" s="221"/>
      <c r="B41" s="234"/>
      <c r="C41" s="1108" t="s">
        <v>500</v>
      </c>
      <c r="D41" s="1108"/>
      <c r="E41" s="1109"/>
      <c r="F41" s="235">
        <v>0</v>
      </c>
      <c r="G41" s="236">
        <v>0</v>
      </c>
      <c r="H41" s="236">
        <v>0</v>
      </c>
      <c r="I41" s="236">
        <v>0</v>
      </c>
      <c r="J41" s="237">
        <v>0</v>
      </c>
      <c r="K41" s="221"/>
      <c r="L41" s="221"/>
      <c r="M41" s="221"/>
      <c r="N41" s="221"/>
      <c r="O41" s="221"/>
      <c r="P41" s="221"/>
    </row>
    <row r="42" spans="1:16" ht="39" customHeight="1" x14ac:dyDescent="0.15">
      <c r="A42" s="221"/>
      <c r="B42" s="238"/>
      <c r="C42" s="1108" t="s">
        <v>501</v>
      </c>
      <c r="D42" s="1108"/>
      <c r="E42" s="1109"/>
      <c r="F42" s="235" t="s">
        <v>334</v>
      </c>
      <c r="G42" s="236" t="s">
        <v>334</v>
      </c>
      <c r="H42" s="236" t="s">
        <v>334</v>
      </c>
      <c r="I42" s="236" t="s">
        <v>334</v>
      </c>
      <c r="J42" s="237" t="s">
        <v>334</v>
      </c>
      <c r="K42" s="221"/>
      <c r="L42" s="221"/>
      <c r="M42" s="221"/>
      <c r="N42" s="221"/>
      <c r="O42" s="221"/>
      <c r="P42" s="221"/>
    </row>
    <row r="43" spans="1:16" ht="39" customHeight="1" thickBot="1" x14ac:dyDescent="0.2">
      <c r="A43" s="221"/>
      <c r="B43" s="239"/>
      <c r="C43" s="1110" t="s">
        <v>502</v>
      </c>
      <c r="D43" s="1110"/>
      <c r="E43" s="1111"/>
      <c r="F43" s="240" t="s">
        <v>334</v>
      </c>
      <c r="G43" s="241" t="s">
        <v>334</v>
      </c>
      <c r="H43" s="241" t="s">
        <v>334</v>
      </c>
      <c r="I43" s="241" t="s">
        <v>334</v>
      </c>
      <c r="J43" s="242" t="s">
        <v>334</v>
      </c>
      <c r="K43" s="221"/>
      <c r="L43" s="221"/>
      <c r="M43" s="221"/>
      <c r="N43" s="221"/>
      <c r="O43" s="221"/>
      <c r="P43" s="221"/>
    </row>
    <row r="44" spans="1:16" ht="39" customHeight="1" x14ac:dyDescent="0.15">
      <c r="A44" s="221"/>
      <c r="B44" s="243" t="s">
        <v>503</v>
      </c>
      <c r="C44" s="244"/>
      <c r="D44" s="244"/>
      <c r="E44" s="244"/>
      <c r="F44" s="221"/>
      <c r="G44" s="221"/>
      <c r="H44" s="221"/>
      <c r="I44" s="221"/>
      <c r="J44" s="221"/>
      <c r="K44" s="221"/>
      <c r="L44" s="221"/>
      <c r="M44" s="221"/>
      <c r="N44" s="221"/>
      <c r="O44" s="221"/>
      <c r="P44" s="221"/>
    </row>
    <row r="45" spans="1:16" ht="18" customHeight="1" x14ac:dyDescent="0.15">
      <c r="A45" s="221"/>
      <c r="B45" s="221"/>
      <c r="C45" s="221"/>
      <c r="D45" s="221"/>
      <c r="E45" s="221"/>
      <c r="F45" s="221"/>
      <c r="G45" s="221"/>
      <c r="H45" s="221"/>
      <c r="I45" s="221"/>
      <c r="J45" s="221"/>
      <c r="K45" s="221"/>
      <c r="L45" s="221"/>
      <c r="M45" s="221"/>
      <c r="N45" s="221"/>
      <c r="O45" s="221"/>
      <c r="P45" s="221"/>
    </row>
  </sheetData>
  <sheetProtection algorithmName="SHA-512" hashValue="IKO2ucavUb9FtiwQhIolk/JrLTkG2gltT3mkwlfMKafLpUAwGy9Usw8FN5LbCk2e5L05gI0U3uG9evf9G2hHdA==" saltValue="qLnTSVE0S3Q693otc7Er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5FD6F-7B46-44CA-8987-505E23F8B22F}">
  <sheetPr>
    <pageSetUpPr fitToPage="1"/>
  </sheetPr>
  <dimension ref="A1:U62"/>
  <sheetViews>
    <sheetView showGridLines="0" topLeftCell="A46" zoomScaleSheetLayoutView="55" workbookViewId="0"/>
  </sheetViews>
  <sheetFormatPr defaultColWidth="0" defaultRowHeight="12.6" customHeight="1" zeroHeight="1" x14ac:dyDescent="0.15"/>
  <cols>
    <col min="1" max="1" width="6.625" style="246" customWidth="1"/>
    <col min="2" max="3" width="10.875" style="246" customWidth="1"/>
    <col min="4" max="4" width="10" style="246" customWidth="1"/>
    <col min="5" max="10" width="11" style="246" customWidth="1"/>
    <col min="11" max="15" width="13.125" style="246" customWidth="1"/>
    <col min="16" max="21" width="11.5" style="246" customWidth="1"/>
    <col min="22" max="16384" width="0" style="246" hidden="1"/>
  </cols>
  <sheetData>
    <row r="1" spans="1:21" ht="13.5" customHeight="1" x14ac:dyDescent="0.15">
      <c r="A1" s="245"/>
      <c r="B1" s="245"/>
      <c r="C1" s="245"/>
      <c r="D1" s="245"/>
      <c r="E1" s="245"/>
      <c r="F1" s="245"/>
      <c r="G1" s="245"/>
      <c r="H1" s="245"/>
      <c r="I1" s="245"/>
      <c r="J1" s="245"/>
      <c r="K1" s="245"/>
      <c r="L1" s="245"/>
      <c r="M1" s="245"/>
      <c r="N1" s="245"/>
      <c r="O1" s="245"/>
      <c r="P1" s="245"/>
      <c r="Q1" s="245"/>
      <c r="R1" s="245"/>
      <c r="S1" s="245"/>
      <c r="T1" s="245"/>
      <c r="U1" s="245"/>
    </row>
    <row r="2" spans="1:21" ht="13.5" customHeight="1" x14ac:dyDescent="0.15">
      <c r="A2" s="245"/>
      <c r="B2" s="245"/>
      <c r="C2" s="245"/>
      <c r="D2" s="245"/>
      <c r="E2" s="245"/>
      <c r="F2" s="245"/>
      <c r="G2" s="245"/>
      <c r="H2" s="245"/>
      <c r="I2" s="245"/>
      <c r="J2" s="245"/>
      <c r="K2" s="245"/>
      <c r="L2" s="245"/>
      <c r="M2" s="245"/>
      <c r="N2" s="245"/>
      <c r="O2" s="245"/>
      <c r="P2" s="245"/>
      <c r="Q2" s="245"/>
      <c r="R2" s="245"/>
      <c r="S2" s="245"/>
      <c r="T2" s="245"/>
      <c r="U2" s="245"/>
    </row>
    <row r="3" spans="1:21" ht="13.5" customHeight="1" x14ac:dyDescent="0.15">
      <c r="A3" s="245"/>
      <c r="B3" s="245"/>
      <c r="C3" s="245"/>
      <c r="D3" s="245"/>
      <c r="E3" s="245"/>
      <c r="F3" s="245"/>
      <c r="G3" s="245"/>
      <c r="H3" s="245"/>
      <c r="I3" s="245"/>
      <c r="J3" s="245"/>
      <c r="K3" s="245"/>
      <c r="L3" s="245"/>
      <c r="M3" s="245"/>
      <c r="N3" s="245"/>
      <c r="O3" s="245"/>
      <c r="P3" s="245"/>
      <c r="Q3" s="245"/>
      <c r="R3" s="245"/>
      <c r="S3" s="245"/>
      <c r="T3" s="245"/>
      <c r="U3" s="245"/>
    </row>
    <row r="4" spans="1:21" ht="13.5" customHeight="1" x14ac:dyDescent="0.15">
      <c r="A4" s="245"/>
      <c r="B4" s="245"/>
      <c r="C4" s="245"/>
      <c r="D4" s="245"/>
      <c r="E4" s="245"/>
      <c r="F4" s="245"/>
      <c r="G4" s="245"/>
      <c r="H4" s="245"/>
      <c r="I4" s="245"/>
      <c r="J4" s="245"/>
      <c r="K4" s="245"/>
      <c r="L4" s="245"/>
      <c r="M4" s="245"/>
      <c r="N4" s="245"/>
      <c r="O4" s="245"/>
      <c r="P4" s="245"/>
      <c r="Q4" s="245"/>
      <c r="R4" s="245"/>
      <c r="S4" s="245"/>
      <c r="T4" s="245"/>
      <c r="U4" s="245"/>
    </row>
    <row r="5" spans="1:21" ht="13.5" customHeight="1" x14ac:dyDescent="0.15">
      <c r="A5" s="245"/>
      <c r="B5" s="245"/>
      <c r="C5" s="245"/>
      <c r="D5" s="245"/>
      <c r="E5" s="245"/>
      <c r="F5" s="245"/>
      <c r="G5" s="245"/>
      <c r="H5" s="245"/>
      <c r="I5" s="245"/>
      <c r="J5" s="245"/>
      <c r="K5" s="245"/>
      <c r="L5" s="245"/>
      <c r="M5" s="245"/>
      <c r="N5" s="245"/>
      <c r="O5" s="245"/>
      <c r="P5" s="245"/>
      <c r="Q5" s="245"/>
      <c r="R5" s="245"/>
      <c r="S5" s="245"/>
      <c r="T5" s="245"/>
      <c r="U5" s="245"/>
    </row>
    <row r="6" spans="1:21" ht="13.5" customHeight="1" x14ac:dyDescent="0.15">
      <c r="A6" s="245"/>
      <c r="B6" s="245"/>
      <c r="C6" s="245"/>
      <c r="D6" s="245"/>
      <c r="E6" s="245"/>
      <c r="F6" s="245"/>
      <c r="G6" s="245"/>
      <c r="H6" s="245"/>
      <c r="I6" s="245"/>
      <c r="J6" s="245"/>
      <c r="K6" s="245"/>
      <c r="L6" s="245"/>
      <c r="M6" s="245"/>
      <c r="N6" s="245"/>
      <c r="O6" s="245"/>
      <c r="P6" s="245"/>
      <c r="Q6" s="245"/>
      <c r="R6" s="245"/>
      <c r="S6" s="245"/>
      <c r="T6" s="245"/>
      <c r="U6" s="245"/>
    </row>
    <row r="7" spans="1:21" ht="13.5" customHeight="1" x14ac:dyDescent="0.15">
      <c r="A7" s="245"/>
      <c r="B7" s="245"/>
      <c r="C7" s="245"/>
      <c r="D7" s="245"/>
      <c r="E7" s="245"/>
      <c r="F7" s="245"/>
      <c r="G7" s="245"/>
      <c r="H7" s="245"/>
      <c r="I7" s="245"/>
      <c r="J7" s="245"/>
      <c r="K7" s="245"/>
      <c r="L7" s="245"/>
      <c r="M7" s="245"/>
      <c r="N7" s="245"/>
      <c r="O7" s="245"/>
      <c r="P7" s="245"/>
      <c r="Q7" s="245"/>
      <c r="R7" s="245"/>
      <c r="S7" s="245"/>
      <c r="T7" s="245"/>
      <c r="U7" s="245"/>
    </row>
    <row r="8" spans="1:21" ht="13.5" customHeight="1" x14ac:dyDescent="0.15">
      <c r="A8" s="245"/>
      <c r="B8" s="245"/>
      <c r="C8" s="245"/>
      <c r="D8" s="245"/>
      <c r="E8" s="245"/>
      <c r="F8" s="245"/>
      <c r="G8" s="245"/>
      <c r="H8" s="245"/>
      <c r="I8" s="245"/>
      <c r="J8" s="245"/>
      <c r="K8" s="245"/>
      <c r="L8" s="245"/>
      <c r="M8" s="245"/>
      <c r="N8" s="245"/>
      <c r="O8" s="245"/>
      <c r="P8" s="245"/>
      <c r="Q8" s="245"/>
      <c r="R8" s="245"/>
      <c r="S8" s="245"/>
      <c r="T8" s="245"/>
      <c r="U8" s="245"/>
    </row>
    <row r="9" spans="1:21" ht="13.5" customHeight="1" x14ac:dyDescent="0.15">
      <c r="A9" s="245"/>
      <c r="B9" s="245"/>
      <c r="C9" s="245"/>
      <c r="D9" s="245"/>
      <c r="E9" s="245"/>
      <c r="F9" s="245"/>
      <c r="G9" s="245"/>
      <c r="H9" s="245"/>
      <c r="I9" s="245"/>
      <c r="J9" s="245"/>
      <c r="K9" s="245"/>
      <c r="L9" s="245"/>
      <c r="M9" s="245"/>
      <c r="N9" s="245"/>
      <c r="O9" s="245"/>
      <c r="P9" s="245"/>
      <c r="Q9" s="245"/>
      <c r="R9" s="245"/>
      <c r="S9" s="245"/>
      <c r="T9" s="245"/>
      <c r="U9" s="245"/>
    </row>
    <row r="10" spans="1:21" ht="13.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row>
    <row r="11" spans="1:21" ht="13.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row>
    <row r="12" spans="1:21" ht="13.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row>
    <row r="13" spans="1:21" ht="13.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row>
    <row r="14" spans="1:21" ht="13.5" customHeight="1" x14ac:dyDescent="0.15">
      <c r="A14" s="245"/>
      <c r="B14" s="245"/>
      <c r="C14" s="245"/>
      <c r="D14" s="245"/>
      <c r="E14" s="245"/>
      <c r="F14" s="245"/>
      <c r="G14" s="245"/>
      <c r="H14" s="245"/>
      <c r="I14" s="245"/>
      <c r="J14" s="245"/>
      <c r="K14" s="245"/>
      <c r="L14" s="245"/>
      <c r="M14" s="245"/>
      <c r="N14" s="245"/>
      <c r="O14" s="245"/>
      <c r="P14" s="245"/>
      <c r="Q14" s="245"/>
      <c r="R14" s="245"/>
      <c r="S14" s="245"/>
      <c r="T14" s="245"/>
      <c r="U14" s="245"/>
    </row>
    <row r="15" spans="1:21" ht="13.5" customHeight="1" x14ac:dyDescent="0.15">
      <c r="A15" s="245"/>
      <c r="B15" s="245"/>
      <c r="C15" s="245"/>
      <c r="D15" s="245"/>
      <c r="E15" s="245"/>
      <c r="F15" s="245"/>
      <c r="G15" s="245"/>
      <c r="H15" s="245"/>
      <c r="I15" s="245"/>
      <c r="J15" s="245"/>
      <c r="K15" s="245"/>
      <c r="L15" s="245"/>
      <c r="M15" s="245"/>
      <c r="N15" s="245"/>
      <c r="O15" s="245"/>
      <c r="P15" s="245"/>
      <c r="Q15" s="245"/>
      <c r="R15" s="245"/>
      <c r="S15" s="245"/>
      <c r="T15" s="245"/>
      <c r="U15" s="245"/>
    </row>
    <row r="16" spans="1:21" ht="13.5" customHeight="1" x14ac:dyDescent="0.15">
      <c r="A16" s="245"/>
      <c r="B16" s="245"/>
      <c r="C16" s="245"/>
      <c r="D16" s="245"/>
      <c r="E16" s="245"/>
      <c r="F16" s="245"/>
      <c r="G16" s="245"/>
      <c r="H16" s="245"/>
      <c r="I16" s="245"/>
      <c r="J16" s="245"/>
      <c r="K16" s="245"/>
      <c r="L16" s="245"/>
      <c r="M16" s="245"/>
      <c r="N16" s="245"/>
      <c r="O16" s="245"/>
      <c r="P16" s="245"/>
      <c r="Q16" s="245"/>
      <c r="R16" s="245"/>
      <c r="S16" s="245"/>
      <c r="T16" s="245"/>
      <c r="U16" s="245"/>
    </row>
    <row r="17" spans="1:21" ht="13.5" customHeight="1" x14ac:dyDescent="0.15">
      <c r="A17" s="245"/>
      <c r="B17" s="245"/>
      <c r="C17" s="245"/>
      <c r="D17" s="245"/>
      <c r="E17" s="245"/>
      <c r="F17" s="245"/>
      <c r="G17" s="245"/>
      <c r="H17" s="245"/>
      <c r="I17" s="245"/>
      <c r="J17" s="245"/>
      <c r="K17" s="245"/>
      <c r="L17" s="245"/>
      <c r="M17" s="245"/>
      <c r="N17" s="245"/>
      <c r="O17" s="245"/>
      <c r="P17" s="245"/>
      <c r="Q17" s="245"/>
      <c r="R17" s="245"/>
      <c r="S17" s="245"/>
      <c r="T17" s="245"/>
      <c r="U17" s="245"/>
    </row>
    <row r="18" spans="1:21" ht="13.5" customHeight="1" x14ac:dyDescent="0.15">
      <c r="A18" s="245"/>
      <c r="B18" s="245"/>
      <c r="C18" s="245"/>
      <c r="D18" s="245"/>
      <c r="E18" s="245"/>
      <c r="F18" s="245"/>
      <c r="G18" s="245"/>
      <c r="H18" s="245"/>
      <c r="I18" s="245"/>
      <c r="J18" s="245"/>
      <c r="K18" s="245"/>
      <c r="L18" s="245"/>
      <c r="M18" s="245"/>
      <c r="N18" s="245"/>
      <c r="O18" s="245"/>
      <c r="P18" s="245"/>
      <c r="Q18" s="245"/>
      <c r="R18" s="245"/>
      <c r="S18" s="245"/>
      <c r="T18" s="245"/>
      <c r="U18" s="245"/>
    </row>
    <row r="19" spans="1:21" ht="13.5" customHeight="1" x14ac:dyDescent="0.15">
      <c r="A19" s="245"/>
      <c r="B19" s="245"/>
      <c r="C19" s="245"/>
      <c r="D19" s="245"/>
      <c r="E19" s="245"/>
      <c r="F19" s="245"/>
      <c r="G19" s="245"/>
      <c r="H19" s="245"/>
      <c r="I19" s="245"/>
      <c r="J19" s="245"/>
      <c r="K19" s="245"/>
      <c r="L19" s="245"/>
      <c r="M19" s="245"/>
      <c r="N19" s="245"/>
      <c r="O19" s="245"/>
      <c r="P19" s="245"/>
      <c r="Q19" s="245"/>
      <c r="R19" s="245"/>
      <c r="S19" s="245"/>
      <c r="T19" s="245"/>
      <c r="U19" s="245"/>
    </row>
    <row r="20" spans="1:21" ht="13.5" customHeight="1" x14ac:dyDescent="0.15">
      <c r="A20" s="245"/>
      <c r="B20" s="245"/>
      <c r="C20" s="245"/>
      <c r="D20" s="245"/>
      <c r="E20" s="245"/>
      <c r="F20" s="245"/>
      <c r="G20" s="245"/>
      <c r="H20" s="245"/>
      <c r="I20" s="245"/>
      <c r="J20" s="245"/>
      <c r="K20" s="245"/>
      <c r="L20" s="245"/>
      <c r="M20" s="245"/>
      <c r="N20" s="245"/>
      <c r="O20" s="245"/>
      <c r="P20" s="245"/>
      <c r="Q20" s="245"/>
      <c r="R20" s="245"/>
      <c r="S20" s="245"/>
      <c r="T20" s="245"/>
      <c r="U20" s="245"/>
    </row>
    <row r="21" spans="1:21" ht="13.5" customHeight="1" x14ac:dyDescent="0.15">
      <c r="A21" s="245"/>
      <c r="B21" s="245"/>
      <c r="C21" s="245"/>
      <c r="D21" s="245"/>
      <c r="E21" s="245"/>
      <c r="F21" s="245"/>
      <c r="G21" s="245"/>
      <c r="H21" s="245"/>
      <c r="I21" s="245"/>
      <c r="J21" s="245"/>
      <c r="K21" s="245"/>
      <c r="L21" s="245"/>
      <c r="M21" s="245"/>
      <c r="N21" s="245"/>
      <c r="O21" s="245"/>
      <c r="P21" s="245"/>
      <c r="Q21" s="245"/>
      <c r="R21" s="245"/>
      <c r="S21" s="245"/>
      <c r="T21" s="245"/>
      <c r="U21" s="245"/>
    </row>
    <row r="22" spans="1:21" ht="13.5" customHeight="1" x14ac:dyDescent="0.15">
      <c r="A22" s="245"/>
      <c r="B22" s="245"/>
      <c r="C22" s="245"/>
      <c r="D22" s="245"/>
      <c r="E22" s="245"/>
      <c r="F22" s="245"/>
      <c r="G22" s="245"/>
      <c r="H22" s="245"/>
      <c r="I22" s="245"/>
      <c r="J22" s="245"/>
      <c r="K22" s="245"/>
      <c r="L22" s="245"/>
      <c r="M22" s="245"/>
      <c r="N22" s="245"/>
      <c r="O22" s="245"/>
      <c r="P22" s="245"/>
      <c r="Q22" s="245"/>
      <c r="R22" s="245"/>
      <c r="S22" s="245"/>
      <c r="T22" s="245"/>
      <c r="U22" s="245"/>
    </row>
    <row r="23" spans="1:21" ht="13.5" customHeight="1" x14ac:dyDescent="0.15">
      <c r="A23" s="245"/>
      <c r="B23" s="245"/>
      <c r="C23" s="245"/>
      <c r="D23" s="245"/>
      <c r="E23" s="245"/>
      <c r="F23" s="245"/>
      <c r="G23" s="245"/>
      <c r="H23" s="245"/>
      <c r="I23" s="245"/>
      <c r="J23" s="245"/>
      <c r="K23" s="245"/>
      <c r="L23" s="245"/>
      <c r="M23" s="245"/>
      <c r="N23" s="245"/>
      <c r="O23" s="245"/>
      <c r="P23" s="245"/>
      <c r="Q23" s="245"/>
      <c r="R23" s="245"/>
      <c r="S23" s="245"/>
      <c r="T23" s="245"/>
      <c r="U23" s="245"/>
    </row>
    <row r="24" spans="1:21" ht="13.5" customHeight="1" x14ac:dyDescent="0.15">
      <c r="A24" s="245"/>
      <c r="B24" s="245"/>
      <c r="C24" s="245"/>
      <c r="D24" s="245"/>
      <c r="E24" s="245"/>
      <c r="F24" s="245"/>
      <c r="G24" s="245"/>
      <c r="H24" s="245"/>
      <c r="I24" s="245"/>
      <c r="J24" s="245"/>
      <c r="K24" s="245"/>
      <c r="L24" s="245"/>
      <c r="M24" s="245"/>
      <c r="N24" s="245"/>
      <c r="O24" s="245"/>
      <c r="P24" s="245"/>
      <c r="Q24" s="245"/>
      <c r="R24" s="245"/>
      <c r="S24" s="245"/>
      <c r="T24" s="245"/>
      <c r="U24" s="245"/>
    </row>
    <row r="25" spans="1:21" ht="13.5" customHeight="1" x14ac:dyDescent="0.15">
      <c r="A25" s="245"/>
      <c r="B25" s="245"/>
      <c r="C25" s="245"/>
      <c r="D25" s="245"/>
      <c r="E25" s="245"/>
      <c r="F25" s="245"/>
      <c r="G25" s="245"/>
      <c r="H25" s="245"/>
      <c r="I25" s="245"/>
      <c r="J25" s="245"/>
      <c r="K25" s="245"/>
      <c r="L25" s="245"/>
      <c r="M25" s="245"/>
      <c r="N25" s="245"/>
      <c r="O25" s="245"/>
      <c r="P25" s="245"/>
      <c r="Q25" s="245"/>
      <c r="R25" s="245"/>
      <c r="S25" s="245"/>
      <c r="T25" s="245"/>
      <c r="U25" s="245"/>
    </row>
    <row r="26" spans="1:21" ht="13.5" customHeight="1" x14ac:dyDescent="0.15">
      <c r="A26" s="245"/>
      <c r="B26" s="245"/>
      <c r="C26" s="245"/>
      <c r="D26" s="245"/>
      <c r="E26" s="245"/>
      <c r="F26" s="245"/>
      <c r="G26" s="245"/>
      <c r="H26" s="245"/>
      <c r="I26" s="245"/>
      <c r="J26" s="245"/>
      <c r="K26" s="245"/>
      <c r="L26" s="245"/>
      <c r="M26" s="245"/>
      <c r="N26" s="245"/>
      <c r="O26" s="245"/>
      <c r="P26" s="245"/>
      <c r="Q26" s="245"/>
      <c r="R26" s="245"/>
      <c r="S26" s="245"/>
      <c r="T26" s="245"/>
      <c r="U26" s="245"/>
    </row>
    <row r="27" spans="1:21" ht="13.5" customHeight="1" x14ac:dyDescent="0.15">
      <c r="A27" s="245"/>
      <c r="B27" s="245"/>
      <c r="C27" s="245"/>
      <c r="D27" s="245"/>
      <c r="E27" s="245"/>
      <c r="F27" s="245"/>
      <c r="G27" s="245"/>
      <c r="H27" s="245"/>
      <c r="I27" s="245"/>
      <c r="J27" s="245"/>
      <c r="K27" s="245"/>
      <c r="L27" s="245"/>
      <c r="M27" s="245"/>
      <c r="N27" s="245"/>
      <c r="O27" s="245"/>
      <c r="P27" s="245"/>
      <c r="Q27" s="245"/>
      <c r="R27" s="245"/>
      <c r="S27" s="245"/>
      <c r="T27" s="245"/>
      <c r="U27" s="245"/>
    </row>
    <row r="28" spans="1:21" ht="13.5" customHeight="1" x14ac:dyDescent="0.15">
      <c r="A28" s="245"/>
      <c r="B28" s="245"/>
      <c r="C28" s="245"/>
      <c r="D28" s="245"/>
      <c r="E28" s="245"/>
      <c r="F28" s="245"/>
      <c r="G28" s="245"/>
      <c r="H28" s="245"/>
      <c r="I28" s="245"/>
      <c r="J28" s="245"/>
      <c r="K28" s="245"/>
      <c r="L28" s="245"/>
      <c r="M28" s="245"/>
      <c r="N28" s="245"/>
      <c r="O28" s="245"/>
      <c r="P28" s="245"/>
      <c r="Q28" s="245"/>
      <c r="R28" s="245"/>
      <c r="S28" s="245"/>
      <c r="T28" s="245"/>
      <c r="U28" s="245"/>
    </row>
    <row r="29" spans="1:21" ht="13.5" customHeight="1" x14ac:dyDescent="0.15">
      <c r="A29" s="245"/>
      <c r="B29" s="245"/>
      <c r="C29" s="245"/>
      <c r="D29" s="245"/>
      <c r="E29" s="245"/>
      <c r="F29" s="245"/>
      <c r="G29" s="245"/>
      <c r="H29" s="245"/>
      <c r="I29" s="245"/>
      <c r="J29" s="245"/>
      <c r="K29" s="245"/>
      <c r="L29" s="245"/>
      <c r="M29" s="245"/>
      <c r="N29" s="245"/>
      <c r="O29" s="245"/>
      <c r="P29" s="245"/>
      <c r="Q29" s="245"/>
      <c r="R29" s="245"/>
      <c r="S29" s="245"/>
      <c r="T29" s="245"/>
      <c r="U29" s="245"/>
    </row>
    <row r="30" spans="1:21" ht="13.5" customHeight="1" x14ac:dyDescent="0.15">
      <c r="A30" s="245"/>
      <c r="B30" s="245"/>
      <c r="C30" s="245"/>
      <c r="D30" s="245"/>
      <c r="E30" s="245"/>
      <c r="F30" s="245"/>
      <c r="G30" s="245"/>
      <c r="H30" s="245"/>
      <c r="I30" s="245"/>
      <c r="J30" s="245"/>
      <c r="K30" s="245"/>
      <c r="L30" s="245"/>
      <c r="M30" s="245"/>
      <c r="N30" s="245"/>
      <c r="O30" s="245"/>
      <c r="P30" s="245"/>
      <c r="Q30" s="245"/>
      <c r="R30" s="245"/>
      <c r="S30" s="245"/>
      <c r="T30" s="245"/>
      <c r="U30" s="245"/>
    </row>
    <row r="31" spans="1:21" ht="13.5" customHeight="1" x14ac:dyDescent="0.15">
      <c r="A31" s="245"/>
      <c r="B31" s="245"/>
      <c r="C31" s="245"/>
      <c r="D31" s="245"/>
      <c r="E31" s="245"/>
      <c r="F31" s="245"/>
      <c r="G31" s="245"/>
      <c r="H31" s="245"/>
      <c r="I31" s="245"/>
      <c r="J31" s="245"/>
      <c r="K31" s="245"/>
      <c r="L31" s="245"/>
      <c r="M31" s="245"/>
      <c r="N31" s="245"/>
      <c r="O31" s="245"/>
      <c r="P31" s="245"/>
      <c r="Q31" s="245"/>
      <c r="R31" s="245"/>
      <c r="S31" s="245"/>
      <c r="T31" s="245"/>
      <c r="U31" s="245"/>
    </row>
    <row r="32" spans="1:21" ht="13.5" customHeight="1" x14ac:dyDescent="0.15">
      <c r="A32" s="245"/>
      <c r="B32" s="245"/>
      <c r="C32" s="245"/>
      <c r="D32" s="245"/>
      <c r="E32" s="245"/>
      <c r="F32" s="245"/>
      <c r="G32" s="245"/>
      <c r="H32" s="245"/>
      <c r="I32" s="245"/>
      <c r="J32" s="245"/>
      <c r="K32" s="245"/>
      <c r="L32" s="245"/>
      <c r="M32" s="245"/>
      <c r="N32" s="245"/>
      <c r="O32" s="245"/>
      <c r="P32" s="245"/>
      <c r="Q32" s="245"/>
      <c r="R32" s="245"/>
      <c r="S32" s="245"/>
      <c r="T32" s="245"/>
      <c r="U32" s="245"/>
    </row>
    <row r="33" spans="1:21" ht="13.5" customHeight="1" x14ac:dyDescent="0.15">
      <c r="A33" s="245"/>
      <c r="B33" s="245"/>
      <c r="C33" s="245"/>
      <c r="D33" s="245"/>
      <c r="E33" s="245"/>
      <c r="F33" s="245"/>
      <c r="G33" s="245"/>
      <c r="H33" s="245"/>
      <c r="I33" s="245"/>
      <c r="J33" s="245"/>
      <c r="K33" s="245"/>
      <c r="L33" s="245"/>
      <c r="M33" s="245"/>
      <c r="N33" s="245"/>
      <c r="O33" s="245"/>
      <c r="P33" s="245"/>
      <c r="Q33" s="245"/>
      <c r="R33" s="245"/>
      <c r="S33" s="245"/>
      <c r="T33" s="245"/>
      <c r="U33" s="245"/>
    </row>
    <row r="34" spans="1:21" ht="13.5" customHeight="1" x14ac:dyDescent="0.15">
      <c r="A34" s="245"/>
      <c r="B34" s="245"/>
      <c r="C34" s="245"/>
      <c r="D34" s="245"/>
      <c r="E34" s="245"/>
      <c r="F34" s="245"/>
      <c r="G34" s="245"/>
      <c r="H34" s="245"/>
      <c r="I34" s="245"/>
      <c r="J34" s="245"/>
      <c r="K34" s="245"/>
      <c r="L34" s="245"/>
      <c r="M34" s="245"/>
      <c r="N34" s="245"/>
      <c r="O34" s="245"/>
      <c r="P34" s="245"/>
      <c r="Q34" s="245"/>
      <c r="R34" s="245"/>
      <c r="S34" s="245"/>
      <c r="T34" s="245"/>
      <c r="U34" s="245"/>
    </row>
    <row r="35" spans="1:21" ht="13.5" customHeight="1" x14ac:dyDescent="0.15">
      <c r="A35" s="245"/>
      <c r="B35" s="245"/>
      <c r="C35" s="245"/>
      <c r="D35" s="245"/>
      <c r="E35" s="245"/>
      <c r="F35" s="245"/>
      <c r="G35" s="245"/>
      <c r="H35" s="245"/>
      <c r="I35" s="245"/>
      <c r="J35" s="245"/>
      <c r="K35" s="245"/>
      <c r="L35" s="245"/>
      <c r="M35" s="245"/>
      <c r="N35" s="245"/>
      <c r="O35" s="245"/>
      <c r="P35" s="245"/>
      <c r="Q35" s="245"/>
      <c r="R35" s="245"/>
      <c r="S35" s="245"/>
      <c r="T35" s="245"/>
      <c r="U35" s="245"/>
    </row>
    <row r="36" spans="1:21" ht="13.5" customHeight="1" x14ac:dyDescent="0.15">
      <c r="A36" s="245"/>
      <c r="B36" s="245"/>
      <c r="C36" s="245"/>
      <c r="D36" s="245"/>
      <c r="E36" s="245"/>
      <c r="F36" s="245"/>
      <c r="G36" s="245"/>
      <c r="H36" s="245"/>
      <c r="I36" s="245"/>
      <c r="J36" s="245"/>
      <c r="K36" s="245"/>
      <c r="L36" s="245"/>
      <c r="M36" s="245"/>
      <c r="N36" s="245"/>
      <c r="O36" s="245"/>
      <c r="P36" s="245"/>
      <c r="Q36" s="245"/>
      <c r="R36" s="245"/>
      <c r="S36" s="245"/>
      <c r="T36" s="245"/>
      <c r="U36" s="245"/>
    </row>
    <row r="37" spans="1:21" ht="13.5" customHeight="1" x14ac:dyDescent="0.15">
      <c r="A37" s="245"/>
      <c r="B37" s="245"/>
      <c r="C37" s="245"/>
      <c r="D37" s="245"/>
      <c r="E37" s="245"/>
      <c r="F37" s="245"/>
      <c r="G37" s="245"/>
      <c r="H37" s="245"/>
      <c r="I37" s="245"/>
      <c r="J37" s="245"/>
      <c r="K37" s="245"/>
      <c r="L37" s="245"/>
      <c r="M37" s="245"/>
      <c r="N37" s="245"/>
      <c r="O37" s="245"/>
      <c r="P37" s="245"/>
      <c r="Q37" s="245"/>
      <c r="R37" s="245"/>
      <c r="S37" s="245"/>
      <c r="T37" s="245"/>
      <c r="U37" s="245"/>
    </row>
    <row r="38" spans="1:21" ht="13.5" customHeight="1" x14ac:dyDescent="0.15">
      <c r="A38" s="245"/>
      <c r="B38" s="245"/>
      <c r="C38" s="245"/>
      <c r="D38" s="245"/>
      <c r="E38" s="245"/>
      <c r="F38" s="245"/>
      <c r="G38" s="245"/>
      <c r="H38" s="245"/>
      <c r="I38" s="245"/>
      <c r="J38" s="245"/>
      <c r="K38" s="245"/>
      <c r="L38" s="245"/>
      <c r="M38" s="245"/>
      <c r="N38" s="245"/>
      <c r="O38" s="245"/>
      <c r="P38" s="245"/>
      <c r="Q38" s="245"/>
      <c r="R38" s="245"/>
      <c r="S38" s="245"/>
      <c r="T38" s="245"/>
      <c r="U38" s="245"/>
    </row>
    <row r="39" spans="1:21" ht="13.5" customHeight="1" x14ac:dyDescent="0.15">
      <c r="A39" s="245"/>
      <c r="B39" s="245"/>
      <c r="C39" s="245"/>
      <c r="D39" s="245"/>
      <c r="E39" s="245"/>
      <c r="F39" s="245"/>
      <c r="G39" s="245"/>
      <c r="H39" s="245"/>
      <c r="I39" s="245"/>
      <c r="J39" s="245"/>
      <c r="K39" s="245"/>
      <c r="L39" s="245"/>
      <c r="M39" s="245"/>
      <c r="N39" s="245"/>
      <c r="O39" s="245"/>
      <c r="P39" s="245"/>
      <c r="Q39" s="245"/>
      <c r="R39" s="245"/>
      <c r="S39" s="245"/>
      <c r="T39" s="245"/>
      <c r="U39" s="245"/>
    </row>
    <row r="40" spans="1:21" ht="13.5" customHeight="1" x14ac:dyDescent="0.15">
      <c r="A40" s="245"/>
      <c r="B40" s="245"/>
      <c r="C40" s="245"/>
      <c r="D40" s="245"/>
      <c r="E40" s="245"/>
      <c r="F40" s="245"/>
      <c r="G40" s="245"/>
      <c r="H40" s="245"/>
      <c r="I40" s="245"/>
      <c r="J40" s="245"/>
      <c r="K40" s="245"/>
      <c r="L40" s="245"/>
      <c r="M40" s="245"/>
      <c r="N40" s="245"/>
      <c r="O40" s="245"/>
      <c r="P40" s="245"/>
      <c r="Q40" s="245"/>
      <c r="R40" s="245"/>
      <c r="S40" s="245"/>
      <c r="T40" s="245"/>
      <c r="U40" s="245"/>
    </row>
    <row r="41" spans="1:21" ht="13.5" customHeight="1" x14ac:dyDescent="0.15">
      <c r="A41" s="245"/>
      <c r="B41" s="245"/>
      <c r="C41" s="245"/>
      <c r="D41" s="245"/>
      <c r="E41" s="245"/>
      <c r="F41" s="245"/>
      <c r="G41" s="245"/>
      <c r="H41" s="245"/>
      <c r="I41" s="245"/>
      <c r="J41" s="245"/>
      <c r="K41" s="245"/>
      <c r="L41" s="245"/>
      <c r="M41" s="245"/>
      <c r="N41" s="245"/>
      <c r="O41" s="245"/>
      <c r="P41" s="245"/>
      <c r="Q41" s="245"/>
      <c r="R41" s="245"/>
      <c r="S41" s="245"/>
      <c r="T41" s="245"/>
      <c r="U41" s="245"/>
    </row>
    <row r="42" spans="1:21" ht="13.5" customHeight="1" x14ac:dyDescent="0.15">
      <c r="A42" s="245"/>
      <c r="B42" s="245"/>
      <c r="C42" s="245"/>
      <c r="D42" s="245"/>
      <c r="E42" s="245"/>
      <c r="F42" s="245"/>
      <c r="G42" s="245"/>
      <c r="H42" s="245"/>
      <c r="I42" s="245"/>
      <c r="J42" s="245"/>
      <c r="K42" s="245"/>
      <c r="L42" s="245"/>
      <c r="M42" s="245"/>
      <c r="N42" s="245"/>
      <c r="O42" s="245"/>
      <c r="P42" s="245"/>
      <c r="Q42" s="245"/>
      <c r="R42" s="245"/>
      <c r="S42" s="245"/>
      <c r="T42" s="245"/>
      <c r="U42" s="245"/>
    </row>
    <row r="43" spans="1:21" ht="30.75" customHeight="1" thickBot="1" x14ac:dyDescent="0.2">
      <c r="A43" s="245"/>
      <c r="B43" s="245"/>
      <c r="C43" s="245"/>
      <c r="D43" s="245"/>
      <c r="E43" s="245"/>
      <c r="F43" s="245"/>
      <c r="G43" s="245"/>
      <c r="H43" s="245"/>
      <c r="I43" s="245"/>
      <c r="J43" s="245"/>
      <c r="K43" s="245"/>
      <c r="L43" s="245"/>
      <c r="M43" s="245"/>
      <c r="N43" s="245"/>
      <c r="O43" s="247" t="s">
        <v>504</v>
      </c>
      <c r="P43" s="245"/>
      <c r="Q43" s="245"/>
      <c r="R43" s="245"/>
      <c r="S43" s="245"/>
      <c r="T43" s="245"/>
      <c r="U43" s="245"/>
    </row>
    <row r="44" spans="1:21" ht="30.75" customHeight="1" thickBot="1" x14ac:dyDescent="0.2">
      <c r="A44" s="245"/>
      <c r="B44" s="248" t="s">
        <v>505</v>
      </c>
      <c r="C44" s="249"/>
      <c r="D44" s="249"/>
      <c r="E44" s="250"/>
      <c r="F44" s="250"/>
      <c r="G44" s="250"/>
      <c r="H44" s="250"/>
      <c r="I44" s="250"/>
      <c r="J44" s="251" t="s">
        <v>482</v>
      </c>
      <c r="K44" s="252" t="s">
        <v>4</v>
      </c>
      <c r="L44" s="253" t="s">
        <v>5</v>
      </c>
      <c r="M44" s="253" t="s">
        <v>6</v>
      </c>
      <c r="N44" s="253" t="s">
        <v>7</v>
      </c>
      <c r="O44" s="254" t="s">
        <v>8</v>
      </c>
      <c r="P44" s="245"/>
      <c r="Q44" s="245"/>
      <c r="R44" s="245"/>
      <c r="S44" s="245"/>
      <c r="T44" s="245"/>
      <c r="U44" s="245"/>
    </row>
    <row r="45" spans="1:21" ht="30.75" customHeight="1" x14ac:dyDescent="0.15">
      <c r="A45" s="245"/>
      <c r="B45" s="1132" t="s">
        <v>506</v>
      </c>
      <c r="C45" s="1133"/>
      <c r="D45" s="255"/>
      <c r="E45" s="1138" t="s">
        <v>507</v>
      </c>
      <c r="F45" s="1138"/>
      <c r="G45" s="1138"/>
      <c r="H45" s="1138"/>
      <c r="I45" s="1138"/>
      <c r="J45" s="1139"/>
      <c r="K45" s="256">
        <v>1299</v>
      </c>
      <c r="L45" s="257">
        <v>1256</v>
      </c>
      <c r="M45" s="257">
        <v>1273</v>
      </c>
      <c r="N45" s="257">
        <v>1372</v>
      </c>
      <c r="O45" s="258">
        <v>1394</v>
      </c>
      <c r="P45" s="245"/>
      <c r="Q45" s="245"/>
      <c r="R45" s="245"/>
      <c r="S45" s="245"/>
      <c r="T45" s="245"/>
      <c r="U45" s="245"/>
    </row>
    <row r="46" spans="1:21" ht="30.75" customHeight="1" x14ac:dyDescent="0.15">
      <c r="A46" s="245"/>
      <c r="B46" s="1134"/>
      <c r="C46" s="1135"/>
      <c r="D46" s="259"/>
      <c r="E46" s="1116" t="s">
        <v>508</v>
      </c>
      <c r="F46" s="1116"/>
      <c r="G46" s="1116"/>
      <c r="H46" s="1116"/>
      <c r="I46" s="1116"/>
      <c r="J46" s="1117"/>
      <c r="K46" s="260" t="s">
        <v>334</v>
      </c>
      <c r="L46" s="261" t="s">
        <v>334</v>
      </c>
      <c r="M46" s="261" t="s">
        <v>334</v>
      </c>
      <c r="N46" s="261" t="s">
        <v>334</v>
      </c>
      <c r="O46" s="262" t="s">
        <v>334</v>
      </c>
      <c r="P46" s="245"/>
      <c r="Q46" s="245"/>
      <c r="R46" s="245"/>
      <c r="S46" s="245"/>
      <c r="T46" s="245"/>
      <c r="U46" s="245"/>
    </row>
    <row r="47" spans="1:21" ht="30.75" customHeight="1" x14ac:dyDescent="0.15">
      <c r="A47" s="245"/>
      <c r="B47" s="1134"/>
      <c r="C47" s="1135"/>
      <c r="D47" s="259"/>
      <c r="E47" s="1116" t="s">
        <v>509</v>
      </c>
      <c r="F47" s="1116"/>
      <c r="G47" s="1116"/>
      <c r="H47" s="1116"/>
      <c r="I47" s="1116"/>
      <c r="J47" s="1117"/>
      <c r="K47" s="260" t="s">
        <v>334</v>
      </c>
      <c r="L47" s="261" t="s">
        <v>334</v>
      </c>
      <c r="M47" s="261" t="s">
        <v>334</v>
      </c>
      <c r="N47" s="261" t="s">
        <v>334</v>
      </c>
      <c r="O47" s="262" t="s">
        <v>334</v>
      </c>
      <c r="P47" s="245"/>
      <c r="Q47" s="245"/>
      <c r="R47" s="245"/>
      <c r="S47" s="245"/>
      <c r="T47" s="245"/>
      <c r="U47" s="245"/>
    </row>
    <row r="48" spans="1:21" ht="30.75" customHeight="1" x14ac:dyDescent="0.15">
      <c r="A48" s="245"/>
      <c r="B48" s="1134"/>
      <c r="C48" s="1135"/>
      <c r="D48" s="259"/>
      <c r="E48" s="1116" t="s">
        <v>510</v>
      </c>
      <c r="F48" s="1116"/>
      <c r="G48" s="1116"/>
      <c r="H48" s="1116"/>
      <c r="I48" s="1116"/>
      <c r="J48" s="1117"/>
      <c r="K48" s="260">
        <v>386</v>
      </c>
      <c r="L48" s="261">
        <v>267</v>
      </c>
      <c r="M48" s="261">
        <v>256</v>
      </c>
      <c r="N48" s="261">
        <v>160</v>
      </c>
      <c r="O48" s="262">
        <v>141</v>
      </c>
      <c r="P48" s="245"/>
      <c r="Q48" s="245"/>
      <c r="R48" s="245"/>
      <c r="S48" s="245"/>
      <c r="T48" s="245"/>
      <c r="U48" s="245"/>
    </row>
    <row r="49" spans="1:21" ht="30.75" customHeight="1" x14ac:dyDescent="0.15">
      <c r="A49" s="245"/>
      <c r="B49" s="1134"/>
      <c r="C49" s="1135"/>
      <c r="D49" s="259"/>
      <c r="E49" s="1116" t="s">
        <v>511</v>
      </c>
      <c r="F49" s="1116"/>
      <c r="G49" s="1116"/>
      <c r="H49" s="1116"/>
      <c r="I49" s="1116"/>
      <c r="J49" s="1117"/>
      <c r="K49" s="260">
        <v>6</v>
      </c>
      <c r="L49" s="261">
        <v>25</v>
      </c>
      <c r="M49" s="261">
        <v>27</v>
      </c>
      <c r="N49" s="261">
        <v>33</v>
      </c>
      <c r="O49" s="262">
        <v>99</v>
      </c>
      <c r="P49" s="245"/>
      <c r="Q49" s="245"/>
      <c r="R49" s="245"/>
      <c r="S49" s="245"/>
      <c r="T49" s="245"/>
      <c r="U49" s="245"/>
    </row>
    <row r="50" spans="1:21" ht="30.75" customHeight="1" x14ac:dyDescent="0.15">
      <c r="A50" s="245"/>
      <c r="B50" s="1134"/>
      <c r="C50" s="1135"/>
      <c r="D50" s="259"/>
      <c r="E50" s="1116" t="s">
        <v>512</v>
      </c>
      <c r="F50" s="1116"/>
      <c r="G50" s="1116"/>
      <c r="H50" s="1116"/>
      <c r="I50" s="1116"/>
      <c r="J50" s="1117"/>
      <c r="K50" s="260">
        <v>135</v>
      </c>
      <c r="L50" s="261">
        <v>125</v>
      </c>
      <c r="M50" s="261">
        <v>124</v>
      </c>
      <c r="N50" s="261">
        <v>124</v>
      </c>
      <c r="O50" s="262">
        <v>108</v>
      </c>
      <c r="P50" s="245"/>
      <c r="Q50" s="245"/>
      <c r="R50" s="245"/>
      <c r="S50" s="245"/>
      <c r="T50" s="245"/>
      <c r="U50" s="245"/>
    </row>
    <row r="51" spans="1:21" ht="30.75" customHeight="1" x14ac:dyDescent="0.15">
      <c r="A51" s="245"/>
      <c r="B51" s="1136"/>
      <c r="C51" s="1137"/>
      <c r="D51" s="263"/>
      <c r="E51" s="1116" t="s">
        <v>513</v>
      </c>
      <c r="F51" s="1116"/>
      <c r="G51" s="1116"/>
      <c r="H51" s="1116"/>
      <c r="I51" s="1116"/>
      <c r="J51" s="1117"/>
      <c r="K51" s="260">
        <v>1</v>
      </c>
      <c r="L51" s="261">
        <v>0</v>
      </c>
      <c r="M51" s="261">
        <v>0</v>
      </c>
      <c r="N51" s="261">
        <v>0</v>
      </c>
      <c r="O51" s="262" t="s">
        <v>334</v>
      </c>
      <c r="P51" s="245"/>
      <c r="Q51" s="245"/>
      <c r="R51" s="245"/>
      <c r="S51" s="245"/>
      <c r="T51" s="245"/>
      <c r="U51" s="245"/>
    </row>
    <row r="52" spans="1:21" ht="30.75" customHeight="1" x14ac:dyDescent="0.15">
      <c r="A52" s="245"/>
      <c r="B52" s="1114" t="s">
        <v>514</v>
      </c>
      <c r="C52" s="1115"/>
      <c r="D52" s="263"/>
      <c r="E52" s="1116" t="s">
        <v>515</v>
      </c>
      <c r="F52" s="1116"/>
      <c r="G52" s="1116"/>
      <c r="H52" s="1116"/>
      <c r="I52" s="1116"/>
      <c r="J52" s="1117"/>
      <c r="K52" s="260">
        <v>1215</v>
      </c>
      <c r="L52" s="261">
        <v>1231</v>
      </c>
      <c r="M52" s="261">
        <v>1238</v>
      </c>
      <c r="N52" s="261">
        <v>1211</v>
      </c>
      <c r="O52" s="262">
        <v>1217</v>
      </c>
      <c r="P52" s="245"/>
      <c r="Q52" s="245"/>
      <c r="R52" s="245"/>
      <c r="S52" s="245"/>
      <c r="T52" s="245"/>
      <c r="U52" s="245"/>
    </row>
    <row r="53" spans="1:21" ht="30.75" customHeight="1" thickBot="1" x14ac:dyDescent="0.2">
      <c r="A53" s="245"/>
      <c r="B53" s="1118" t="s">
        <v>516</v>
      </c>
      <c r="C53" s="1119"/>
      <c r="D53" s="264"/>
      <c r="E53" s="1120" t="s">
        <v>517</v>
      </c>
      <c r="F53" s="1120"/>
      <c r="G53" s="1120"/>
      <c r="H53" s="1120"/>
      <c r="I53" s="1120"/>
      <c r="J53" s="1121"/>
      <c r="K53" s="265">
        <v>612</v>
      </c>
      <c r="L53" s="266">
        <v>442</v>
      </c>
      <c r="M53" s="266">
        <v>442</v>
      </c>
      <c r="N53" s="266">
        <v>478</v>
      </c>
      <c r="O53" s="267">
        <v>525</v>
      </c>
      <c r="P53" s="245"/>
      <c r="Q53" s="245"/>
      <c r="R53" s="245"/>
      <c r="S53" s="245"/>
      <c r="T53" s="245"/>
      <c r="U53" s="245"/>
    </row>
    <row r="54" spans="1:21" ht="24" customHeight="1" x14ac:dyDescent="0.15">
      <c r="A54" s="245"/>
      <c r="B54" s="268" t="s">
        <v>518</v>
      </c>
      <c r="C54" s="245"/>
      <c r="D54" s="245"/>
      <c r="E54" s="245"/>
      <c r="F54" s="245"/>
      <c r="G54" s="245"/>
      <c r="H54" s="245"/>
      <c r="I54" s="245"/>
      <c r="J54" s="245"/>
      <c r="K54" s="245"/>
      <c r="L54" s="245"/>
      <c r="M54" s="245"/>
      <c r="N54" s="245"/>
      <c r="O54" s="245"/>
      <c r="P54" s="245"/>
      <c r="Q54" s="245"/>
      <c r="R54" s="245"/>
      <c r="S54" s="245"/>
      <c r="T54" s="245"/>
      <c r="U54" s="245"/>
    </row>
    <row r="55" spans="1:21" ht="24" customHeight="1" thickBot="1" x14ac:dyDescent="0.2">
      <c r="A55" s="245"/>
      <c r="B55" s="269" t="s">
        <v>519</v>
      </c>
      <c r="C55" s="270"/>
      <c r="D55" s="270"/>
      <c r="E55" s="270"/>
      <c r="F55" s="270"/>
      <c r="G55" s="270"/>
      <c r="H55" s="270"/>
      <c r="I55" s="270"/>
      <c r="J55" s="270"/>
      <c r="K55" s="271"/>
      <c r="L55" s="271"/>
      <c r="M55" s="271"/>
      <c r="N55" s="271"/>
      <c r="O55" s="271"/>
      <c r="P55" s="245"/>
      <c r="Q55" s="245"/>
      <c r="R55" s="245"/>
      <c r="S55" s="245"/>
      <c r="T55" s="245"/>
      <c r="U55" s="245"/>
    </row>
    <row r="56" spans="1:21" ht="31.5" customHeight="1" thickBot="1" x14ac:dyDescent="0.2">
      <c r="A56" s="245"/>
      <c r="B56" s="272"/>
      <c r="C56" s="273"/>
      <c r="D56" s="273"/>
      <c r="E56" s="274"/>
      <c r="F56" s="274"/>
      <c r="G56" s="274"/>
      <c r="H56" s="274"/>
      <c r="I56" s="274"/>
      <c r="J56" s="275" t="s">
        <v>482</v>
      </c>
      <c r="K56" s="276" t="s">
        <v>520</v>
      </c>
      <c r="L56" s="277" t="s">
        <v>521</v>
      </c>
      <c r="M56" s="277" t="s">
        <v>522</v>
      </c>
      <c r="N56" s="277" t="s">
        <v>523</v>
      </c>
      <c r="O56" s="278" t="s">
        <v>524</v>
      </c>
      <c r="P56" s="245"/>
      <c r="Q56" s="245"/>
      <c r="R56" s="245"/>
      <c r="S56" s="245"/>
      <c r="T56" s="245"/>
      <c r="U56" s="245"/>
    </row>
    <row r="57" spans="1:21" ht="31.5" customHeight="1" x14ac:dyDescent="0.15">
      <c r="B57" s="1122" t="s">
        <v>525</v>
      </c>
      <c r="C57" s="1123"/>
      <c r="D57" s="1126" t="s">
        <v>526</v>
      </c>
      <c r="E57" s="1127"/>
      <c r="F57" s="1127"/>
      <c r="G57" s="1127"/>
      <c r="H57" s="1127"/>
      <c r="I57" s="1127"/>
      <c r="J57" s="1128"/>
      <c r="K57" s="279" t="s">
        <v>318</v>
      </c>
      <c r="L57" s="280" t="s">
        <v>318</v>
      </c>
      <c r="M57" s="280" t="s">
        <v>318</v>
      </c>
      <c r="N57" s="280" t="s">
        <v>318</v>
      </c>
      <c r="O57" s="281" t="s">
        <v>318</v>
      </c>
    </row>
    <row r="58" spans="1:21" ht="31.5" customHeight="1" thickBot="1" x14ac:dyDescent="0.2">
      <c r="B58" s="1124"/>
      <c r="C58" s="1125"/>
      <c r="D58" s="1129" t="s">
        <v>527</v>
      </c>
      <c r="E58" s="1130"/>
      <c r="F58" s="1130"/>
      <c r="G58" s="1130"/>
      <c r="H58" s="1130"/>
      <c r="I58" s="1130"/>
      <c r="J58" s="1131"/>
      <c r="K58" s="282" t="s">
        <v>318</v>
      </c>
      <c r="L58" s="283" t="s">
        <v>318</v>
      </c>
      <c r="M58" s="283" t="s">
        <v>318</v>
      </c>
      <c r="N58" s="283" t="s">
        <v>318</v>
      </c>
      <c r="O58" s="284" t="s">
        <v>318</v>
      </c>
    </row>
    <row r="59" spans="1:21" ht="24" customHeight="1" x14ac:dyDescent="0.15">
      <c r="B59" s="285"/>
      <c r="C59" s="285"/>
      <c r="D59" s="286" t="s">
        <v>528</v>
      </c>
      <c r="E59" s="287"/>
      <c r="F59" s="287"/>
      <c r="G59" s="287"/>
      <c r="H59" s="287"/>
      <c r="I59" s="287"/>
      <c r="J59" s="287"/>
      <c r="K59" s="287"/>
      <c r="L59" s="287"/>
      <c r="M59" s="287"/>
      <c r="N59" s="287"/>
      <c r="O59" s="287"/>
    </row>
    <row r="60" spans="1:21" ht="24" customHeight="1" x14ac:dyDescent="0.15">
      <c r="B60" s="288"/>
      <c r="C60" s="288"/>
      <c r="D60" s="286" t="s">
        <v>529</v>
      </c>
      <c r="E60" s="287"/>
      <c r="F60" s="287"/>
      <c r="G60" s="287"/>
      <c r="H60" s="287"/>
      <c r="I60" s="287"/>
      <c r="J60" s="287"/>
      <c r="K60" s="287"/>
      <c r="L60" s="287"/>
      <c r="M60" s="287"/>
      <c r="N60" s="287"/>
      <c r="O60" s="287"/>
    </row>
    <row r="61" spans="1:21" ht="24" customHeight="1" x14ac:dyDescent="0.15">
      <c r="A61" s="245"/>
      <c r="B61" s="268"/>
      <c r="C61" s="245"/>
      <c r="D61" s="245"/>
      <c r="E61" s="245"/>
      <c r="F61" s="245"/>
      <c r="G61" s="245"/>
      <c r="H61" s="245"/>
      <c r="I61" s="245"/>
      <c r="J61" s="245"/>
      <c r="K61" s="245"/>
      <c r="L61" s="245"/>
      <c r="M61" s="245"/>
      <c r="N61" s="245"/>
      <c r="O61" s="245"/>
      <c r="P61" s="245"/>
      <c r="Q61" s="245"/>
      <c r="R61" s="245"/>
      <c r="S61" s="245"/>
      <c r="T61" s="245"/>
      <c r="U61" s="245"/>
    </row>
    <row r="62" spans="1:21" ht="24" customHeight="1" x14ac:dyDescent="0.15">
      <c r="A62" s="245"/>
      <c r="B62" s="268"/>
      <c r="C62" s="245"/>
      <c r="D62" s="245"/>
      <c r="E62" s="245"/>
      <c r="F62" s="245"/>
      <c r="G62" s="245"/>
      <c r="H62" s="245"/>
      <c r="I62" s="245"/>
      <c r="J62" s="245"/>
      <c r="K62" s="245"/>
      <c r="L62" s="245"/>
      <c r="M62" s="245"/>
      <c r="N62" s="245"/>
      <c r="O62" s="245"/>
      <c r="P62" s="245"/>
      <c r="Q62" s="245"/>
      <c r="R62" s="245"/>
      <c r="S62" s="245"/>
      <c r="T62" s="245"/>
      <c r="U62" s="245"/>
    </row>
  </sheetData>
  <sheetProtection algorithmName="SHA-512" hashValue="RSzK0YSn8y7tJ2FnT7SPFeTdtIBZ+cuICabQIGG5MAOkz01k+bFddWAXt103YY1ftSlhGr4/sYKR1frGNEDaLA==" saltValue="nAtxAjGoTZMhJMcaZ+qD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0B7D2-00AA-42CD-9305-8D88772786EF}">
  <sheetPr>
    <pageSetUpPr fitToPage="1"/>
  </sheetPr>
  <dimension ref="B1:M86"/>
  <sheetViews>
    <sheetView showGridLines="0" topLeftCell="G34" zoomScaleSheetLayoutView="100" workbookViewId="0"/>
  </sheetViews>
  <sheetFormatPr defaultColWidth="0" defaultRowHeight="13.5" customHeight="1" zeroHeight="1" x14ac:dyDescent="0.15"/>
  <cols>
    <col min="1" max="1" width="6.625" style="289" customWidth="1"/>
    <col min="2" max="3" width="12.625" style="289" customWidth="1"/>
    <col min="4" max="4" width="11.625" style="289" customWidth="1"/>
    <col min="5" max="8" width="10.375" style="289" customWidth="1"/>
    <col min="9" max="13" width="16.375" style="289" customWidth="1"/>
    <col min="14" max="19" width="12.625" style="289" customWidth="1"/>
    <col min="20" max="16384" width="0" style="28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90" t="s">
        <v>504</v>
      </c>
    </row>
    <row r="40" spans="2:13" ht="27.75" customHeight="1" thickBot="1" x14ac:dyDescent="0.2">
      <c r="B40" s="291" t="s">
        <v>505</v>
      </c>
      <c r="C40" s="292"/>
      <c r="D40" s="292"/>
      <c r="E40" s="293"/>
      <c r="F40" s="293"/>
      <c r="G40" s="293"/>
      <c r="H40" s="294" t="s">
        <v>482</v>
      </c>
      <c r="I40" s="295" t="s">
        <v>4</v>
      </c>
      <c r="J40" s="296" t="s">
        <v>5</v>
      </c>
      <c r="K40" s="296" t="s">
        <v>6</v>
      </c>
      <c r="L40" s="296" t="s">
        <v>7</v>
      </c>
      <c r="M40" s="297" t="s">
        <v>8</v>
      </c>
    </row>
    <row r="41" spans="2:13" ht="27.75" customHeight="1" x14ac:dyDescent="0.15">
      <c r="B41" s="1152" t="s">
        <v>530</v>
      </c>
      <c r="C41" s="1153"/>
      <c r="D41" s="298"/>
      <c r="E41" s="1154" t="s">
        <v>531</v>
      </c>
      <c r="F41" s="1154"/>
      <c r="G41" s="1154"/>
      <c r="H41" s="1155"/>
      <c r="I41" s="299">
        <v>13968</v>
      </c>
      <c r="J41" s="300">
        <v>13994</v>
      </c>
      <c r="K41" s="300">
        <v>14215</v>
      </c>
      <c r="L41" s="300">
        <v>14011</v>
      </c>
      <c r="M41" s="301">
        <v>13685</v>
      </c>
    </row>
    <row r="42" spans="2:13" ht="27.75" customHeight="1" x14ac:dyDescent="0.15">
      <c r="B42" s="1142"/>
      <c r="C42" s="1143"/>
      <c r="D42" s="302"/>
      <c r="E42" s="1146" t="s">
        <v>532</v>
      </c>
      <c r="F42" s="1146"/>
      <c r="G42" s="1146"/>
      <c r="H42" s="1147"/>
      <c r="I42" s="303">
        <v>1609</v>
      </c>
      <c r="J42" s="304">
        <v>1518</v>
      </c>
      <c r="K42" s="304">
        <v>1398</v>
      </c>
      <c r="L42" s="304">
        <v>1285</v>
      </c>
      <c r="M42" s="305">
        <v>1153</v>
      </c>
    </row>
    <row r="43" spans="2:13" ht="27.75" customHeight="1" x14ac:dyDescent="0.15">
      <c r="B43" s="1142"/>
      <c r="C43" s="1143"/>
      <c r="D43" s="302"/>
      <c r="E43" s="1146" t="s">
        <v>533</v>
      </c>
      <c r="F43" s="1146"/>
      <c r="G43" s="1146"/>
      <c r="H43" s="1147"/>
      <c r="I43" s="303">
        <v>1709</v>
      </c>
      <c r="J43" s="304">
        <v>1626</v>
      </c>
      <c r="K43" s="304">
        <v>1521</v>
      </c>
      <c r="L43" s="304">
        <v>1178</v>
      </c>
      <c r="M43" s="305">
        <v>891</v>
      </c>
    </row>
    <row r="44" spans="2:13" ht="27.75" customHeight="1" x14ac:dyDescent="0.15">
      <c r="B44" s="1142"/>
      <c r="C44" s="1143"/>
      <c r="D44" s="302"/>
      <c r="E44" s="1146" t="s">
        <v>534</v>
      </c>
      <c r="F44" s="1146"/>
      <c r="G44" s="1146"/>
      <c r="H44" s="1147"/>
      <c r="I44" s="303">
        <v>1541</v>
      </c>
      <c r="J44" s="304">
        <v>1503</v>
      </c>
      <c r="K44" s="304">
        <v>1466</v>
      </c>
      <c r="L44" s="304">
        <v>1412</v>
      </c>
      <c r="M44" s="305">
        <v>1315</v>
      </c>
    </row>
    <row r="45" spans="2:13" ht="27.75" customHeight="1" x14ac:dyDescent="0.15">
      <c r="B45" s="1142"/>
      <c r="C45" s="1143"/>
      <c r="D45" s="302"/>
      <c r="E45" s="1146" t="s">
        <v>535</v>
      </c>
      <c r="F45" s="1146"/>
      <c r="G45" s="1146"/>
      <c r="H45" s="1147"/>
      <c r="I45" s="303" t="s">
        <v>334</v>
      </c>
      <c r="J45" s="304">
        <v>7</v>
      </c>
      <c r="K45" s="304">
        <v>348</v>
      </c>
      <c r="L45" s="304">
        <v>349</v>
      </c>
      <c r="M45" s="305">
        <v>474</v>
      </c>
    </row>
    <row r="46" spans="2:13" ht="27.75" customHeight="1" x14ac:dyDescent="0.15">
      <c r="B46" s="1142"/>
      <c r="C46" s="1143"/>
      <c r="D46" s="306"/>
      <c r="E46" s="1146" t="s">
        <v>536</v>
      </c>
      <c r="F46" s="1146"/>
      <c r="G46" s="1146"/>
      <c r="H46" s="1147"/>
      <c r="I46" s="303">
        <v>2</v>
      </c>
      <c r="J46" s="304">
        <v>2</v>
      </c>
      <c r="K46" s="304">
        <v>2</v>
      </c>
      <c r="L46" s="304">
        <v>2</v>
      </c>
      <c r="M46" s="305">
        <v>2</v>
      </c>
    </row>
    <row r="47" spans="2:13" ht="27.75" customHeight="1" x14ac:dyDescent="0.15">
      <c r="B47" s="1142"/>
      <c r="C47" s="1143"/>
      <c r="D47" s="307"/>
      <c r="E47" s="1156" t="s">
        <v>537</v>
      </c>
      <c r="F47" s="1157"/>
      <c r="G47" s="1157"/>
      <c r="H47" s="1158"/>
      <c r="I47" s="303" t="s">
        <v>334</v>
      </c>
      <c r="J47" s="304" t="s">
        <v>334</v>
      </c>
      <c r="K47" s="304" t="s">
        <v>334</v>
      </c>
      <c r="L47" s="304" t="s">
        <v>334</v>
      </c>
      <c r="M47" s="305" t="s">
        <v>334</v>
      </c>
    </row>
    <row r="48" spans="2:13" ht="27.75" customHeight="1" x14ac:dyDescent="0.15">
      <c r="B48" s="1142"/>
      <c r="C48" s="1143"/>
      <c r="D48" s="302"/>
      <c r="E48" s="1146" t="s">
        <v>538</v>
      </c>
      <c r="F48" s="1146"/>
      <c r="G48" s="1146"/>
      <c r="H48" s="1147"/>
      <c r="I48" s="303" t="s">
        <v>334</v>
      </c>
      <c r="J48" s="304" t="s">
        <v>334</v>
      </c>
      <c r="K48" s="304" t="s">
        <v>334</v>
      </c>
      <c r="L48" s="304" t="s">
        <v>334</v>
      </c>
      <c r="M48" s="305" t="s">
        <v>334</v>
      </c>
    </row>
    <row r="49" spans="2:13" ht="27.75" customHeight="1" x14ac:dyDescent="0.15">
      <c r="B49" s="1144"/>
      <c r="C49" s="1145"/>
      <c r="D49" s="302"/>
      <c r="E49" s="1146" t="s">
        <v>539</v>
      </c>
      <c r="F49" s="1146"/>
      <c r="G49" s="1146"/>
      <c r="H49" s="1147"/>
      <c r="I49" s="303" t="s">
        <v>334</v>
      </c>
      <c r="J49" s="304" t="s">
        <v>334</v>
      </c>
      <c r="K49" s="304" t="s">
        <v>334</v>
      </c>
      <c r="L49" s="304" t="s">
        <v>334</v>
      </c>
      <c r="M49" s="305" t="s">
        <v>334</v>
      </c>
    </row>
    <row r="50" spans="2:13" ht="27.75" customHeight="1" x14ac:dyDescent="0.15">
      <c r="B50" s="1140" t="s">
        <v>540</v>
      </c>
      <c r="C50" s="1141"/>
      <c r="D50" s="308"/>
      <c r="E50" s="1146" t="s">
        <v>541</v>
      </c>
      <c r="F50" s="1146"/>
      <c r="G50" s="1146"/>
      <c r="H50" s="1147"/>
      <c r="I50" s="303">
        <v>4080</v>
      </c>
      <c r="J50" s="304">
        <v>3919</v>
      </c>
      <c r="K50" s="304">
        <v>3853</v>
      </c>
      <c r="L50" s="304">
        <v>3849</v>
      </c>
      <c r="M50" s="305">
        <v>3964</v>
      </c>
    </row>
    <row r="51" spans="2:13" ht="27.75" customHeight="1" x14ac:dyDescent="0.15">
      <c r="B51" s="1142"/>
      <c r="C51" s="1143"/>
      <c r="D51" s="302"/>
      <c r="E51" s="1146" t="s">
        <v>542</v>
      </c>
      <c r="F51" s="1146"/>
      <c r="G51" s="1146"/>
      <c r="H51" s="1147"/>
      <c r="I51" s="303">
        <v>1950</v>
      </c>
      <c r="J51" s="304">
        <v>1837</v>
      </c>
      <c r="K51" s="304">
        <v>1739</v>
      </c>
      <c r="L51" s="304">
        <v>1618</v>
      </c>
      <c r="M51" s="305">
        <v>1423</v>
      </c>
    </row>
    <row r="52" spans="2:13" ht="27.75" customHeight="1" x14ac:dyDescent="0.15">
      <c r="B52" s="1144"/>
      <c r="C52" s="1145"/>
      <c r="D52" s="302"/>
      <c r="E52" s="1146" t="s">
        <v>543</v>
      </c>
      <c r="F52" s="1146"/>
      <c r="G52" s="1146"/>
      <c r="H52" s="1147"/>
      <c r="I52" s="303">
        <v>11618</v>
      </c>
      <c r="J52" s="304">
        <v>11568</v>
      </c>
      <c r="K52" s="304">
        <v>11620</v>
      </c>
      <c r="L52" s="304">
        <v>11348</v>
      </c>
      <c r="M52" s="305">
        <v>11154</v>
      </c>
    </row>
    <row r="53" spans="2:13" ht="27.75" customHeight="1" thickBot="1" x14ac:dyDescent="0.2">
      <c r="B53" s="1148" t="s">
        <v>516</v>
      </c>
      <c r="C53" s="1149"/>
      <c r="D53" s="309"/>
      <c r="E53" s="1150" t="s">
        <v>544</v>
      </c>
      <c r="F53" s="1150"/>
      <c r="G53" s="1150"/>
      <c r="H53" s="1151"/>
      <c r="I53" s="310">
        <v>1181</v>
      </c>
      <c r="J53" s="311">
        <v>1327</v>
      </c>
      <c r="K53" s="311">
        <v>1739</v>
      </c>
      <c r="L53" s="311">
        <v>1422</v>
      </c>
      <c r="M53" s="312">
        <v>979</v>
      </c>
    </row>
    <row r="54" spans="2:13" ht="27.75" customHeight="1" x14ac:dyDescent="0.15">
      <c r="B54" s="313" t="s">
        <v>545</v>
      </c>
      <c r="C54" s="314"/>
      <c r="D54" s="314"/>
      <c r="E54" s="315"/>
      <c r="F54" s="315"/>
      <c r="G54" s="315"/>
      <c r="H54" s="315"/>
      <c r="I54" s="316"/>
      <c r="J54" s="316"/>
      <c r="K54" s="316"/>
      <c r="L54" s="316"/>
      <c r="M54" s="316"/>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pPIh5v1S3OMFCWQL9OtjEpWZyS+ib11oWOF0/wsMRDX+EUVk8KAEbpsEoj8ZpTGyfPGTv1cnE0lHKnwU2lebg==" saltValue="S/zmpDgFvWyNHOsPQXDt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B9DA1-8C7A-4CC2-9F05-E8F38EC1FC63}">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200" customWidth="1"/>
    <col min="2" max="2" width="16.375" style="200" customWidth="1"/>
    <col min="3" max="5" width="26.25" style="200" customWidth="1"/>
    <col min="6" max="8" width="24.25" style="200" customWidth="1"/>
    <col min="9" max="14" width="26" style="200" customWidth="1"/>
    <col min="15" max="15" width="6.125" style="200" customWidth="1"/>
    <col min="16" max="16" width="9" style="200" hidden="1" customWidth="1"/>
    <col min="17" max="20" width="0" style="200" hidden="1" customWidth="1"/>
    <col min="21" max="21" width="9" style="200" hidden="1" customWidth="1"/>
    <col min="22" max="22" width="0" style="200" hidden="1" customWidth="1"/>
    <col min="23" max="23" width="9" style="200" hidden="1" customWidth="1"/>
    <col min="24" max="16384" width="0" style="20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01"/>
      <c r="C53" s="201"/>
      <c r="D53" s="201"/>
      <c r="E53" s="201"/>
      <c r="F53" s="201"/>
      <c r="G53" s="201"/>
      <c r="H53" s="317" t="s">
        <v>546</v>
      </c>
    </row>
    <row r="54" spans="2:8" ht="29.25" customHeight="1" thickBot="1" x14ac:dyDescent="0.25">
      <c r="B54" s="318" t="s">
        <v>26</v>
      </c>
      <c r="C54" s="319"/>
      <c r="D54" s="319"/>
      <c r="E54" s="320" t="s">
        <v>482</v>
      </c>
      <c r="F54" s="321" t="s">
        <v>6</v>
      </c>
      <c r="G54" s="321" t="s">
        <v>7</v>
      </c>
      <c r="H54" s="322" t="s">
        <v>8</v>
      </c>
    </row>
    <row r="55" spans="2:8" ht="52.5" customHeight="1" x14ac:dyDescent="0.15">
      <c r="B55" s="323"/>
      <c r="C55" s="1167" t="s">
        <v>118</v>
      </c>
      <c r="D55" s="1167"/>
      <c r="E55" s="1168"/>
      <c r="F55" s="324">
        <v>1924</v>
      </c>
      <c r="G55" s="324">
        <v>1902</v>
      </c>
      <c r="H55" s="325">
        <v>1722</v>
      </c>
    </row>
    <row r="56" spans="2:8" ht="52.5" customHeight="1" x14ac:dyDescent="0.15">
      <c r="B56" s="326"/>
      <c r="C56" s="1169" t="s">
        <v>547</v>
      </c>
      <c r="D56" s="1169"/>
      <c r="E56" s="1170"/>
      <c r="F56" s="327">
        <v>1241</v>
      </c>
      <c r="G56" s="327">
        <v>1242</v>
      </c>
      <c r="H56" s="328">
        <v>1242</v>
      </c>
    </row>
    <row r="57" spans="2:8" ht="53.25" customHeight="1" x14ac:dyDescent="0.15">
      <c r="B57" s="326"/>
      <c r="C57" s="1171" t="s">
        <v>123</v>
      </c>
      <c r="D57" s="1171"/>
      <c r="E57" s="1172"/>
      <c r="F57" s="329">
        <v>650</v>
      </c>
      <c r="G57" s="329">
        <v>643</v>
      </c>
      <c r="H57" s="330">
        <v>693</v>
      </c>
    </row>
    <row r="58" spans="2:8" ht="45.75" customHeight="1" x14ac:dyDescent="0.15">
      <c r="B58" s="331"/>
      <c r="C58" s="1159" t="s">
        <v>548</v>
      </c>
      <c r="D58" s="1160"/>
      <c r="E58" s="1161"/>
      <c r="F58" s="332">
        <v>240</v>
      </c>
      <c r="G58" s="332">
        <v>258</v>
      </c>
      <c r="H58" s="333">
        <v>301</v>
      </c>
    </row>
    <row r="59" spans="2:8" ht="45.75" customHeight="1" x14ac:dyDescent="0.15">
      <c r="B59" s="331"/>
      <c r="C59" s="1159" t="s">
        <v>549</v>
      </c>
      <c r="D59" s="1160"/>
      <c r="E59" s="1161"/>
      <c r="F59" s="332">
        <v>146</v>
      </c>
      <c r="G59" s="332">
        <v>146</v>
      </c>
      <c r="H59" s="333">
        <v>144</v>
      </c>
    </row>
    <row r="60" spans="2:8" ht="45.75" customHeight="1" x14ac:dyDescent="0.15">
      <c r="B60" s="331"/>
      <c r="C60" s="1159" t="s">
        <v>550</v>
      </c>
      <c r="D60" s="1160"/>
      <c r="E60" s="1161"/>
      <c r="F60" s="332">
        <v>124</v>
      </c>
      <c r="G60" s="332">
        <v>100</v>
      </c>
      <c r="H60" s="333">
        <v>109</v>
      </c>
    </row>
    <row r="61" spans="2:8" ht="45.75" customHeight="1" x14ac:dyDescent="0.15">
      <c r="B61" s="331"/>
      <c r="C61" s="1159" t="s">
        <v>551</v>
      </c>
      <c r="D61" s="1160"/>
      <c r="E61" s="1161"/>
      <c r="F61" s="332">
        <v>81</v>
      </c>
      <c r="G61" s="332">
        <v>81</v>
      </c>
      <c r="H61" s="333">
        <v>81</v>
      </c>
    </row>
    <row r="62" spans="2:8" ht="45.75" customHeight="1" thickBot="1" x14ac:dyDescent="0.2">
      <c r="B62" s="334"/>
      <c r="C62" s="1162" t="s">
        <v>552</v>
      </c>
      <c r="D62" s="1163"/>
      <c r="E62" s="1164"/>
      <c r="F62" s="335">
        <v>43</v>
      </c>
      <c r="G62" s="335">
        <v>43</v>
      </c>
      <c r="H62" s="336">
        <v>42</v>
      </c>
    </row>
    <row r="63" spans="2:8" ht="52.5" customHeight="1" thickBot="1" x14ac:dyDescent="0.2">
      <c r="B63" s="337"/>
      <c r="C63" s="1165" t="s">
        <v>553</v>
      </c>
      <c r="D63" s="1165"/>
      <c r="E63" s="1166"/>
      <c r="F63" s="338">
        <v>3815</v>
      </c>
      <c r="G63" s="338">
        <v>3787</v>
      </c>
      <c r="H63" s="339">
        <v>3657</v>
      </c>
    </row>
    <row r="64" spans="2:8" ht="15" customHeight="1" x14ac:dyDescent="0.15"/>
    <row r="65" ht="0" hidden="1" customHeight="1" x14ac:dyDescent="0.15"/>
    <row r="66" ht="0" hidden="1" customHeight="1" x14ac:dyDescent="0.15"/>
  </sheetData>
  <sheetProtection algorithmName="SHA-512" hashValue="hJZIsnG/AKiO5MiHAeubklo8jVvnUj4N2GRTwj7C3Z+7w1CuimEWu0yHjE/rUP7V4Cb35JkNdCaw6/rOtRPtGw==" saltValue="M7likuczS3U12b78/kW/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91"/>
  <sheetViews>
    <sheetView showGridLines="0" tabSelected="1" zoomScale="85" zoomScaleNormal="85"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181" t="s">
        <v>17</v>
      </c>
      <c r="AO43" s="1182"/>
      <c r="AP43" s="1182"/>
      <c r="AQ43" s="1182"/>
      <c r="AR43" s="1182"/>
      <c r="AS43" s="1182"/>
      <c r="AT43" s="1182"/>
      <c r="AU43" s="1182"/>
      <c r="AV43" s="1182"/>
      <c r="AW43" s="1182"/>
      <c r="AX43" s="1182"/>
      <c r="AY43" s="1182"/>
      <c r="AZ43" s="1182"/>
      <c r="BA43" s="1182"/>
      <c r="BB43" s="1182"/>
      <c r="BC43" s="1182"/>
      <c r="BD43" s="1182"/>
      <c r="BE43" s="1182"/>
      <c r="BF43" s="1182"/>
      <c r="BG43" s="1182"/>
      <c r="BH43" s="1182"/>
      <c r="BI43" s="1182"/>
      <c r="BJ43" s="1182"/>
      <c r="BK43" s="1182"/>
      <c r="BL43" s="1182"/>
      <c r="BM43" s="1182"/>
      <c r="BN43" s="1182"/>
      <c r="BO43" s="1182"/>
      <c r="BP43" s="1182"/>
      <c r="BQ43" s="1182"/>
      <c r="BR43" s="1182"/>
      <c r="BS43" s="1182"/>
      <c r="BT43" s="1182"/>
      <c r="BU43" s="1182"/>
      <c r="BV43" s="1182"/>
      <c r="BW43" s="1182"/>
      <c r="BX43" s="1182"/>
      <c r="BY43" s="1182"/>
      <c r="BZ43" s="1182"/>
      <c r="CA43" s="1182"/>
      <c r="CB43" s="1182"/>
      <c r="CC43" s="1182"/>
      <c r="CD43" s="1182"/>
      <c r="CE43" s="1182"/>
      <c r="CF43" s="1182"/>
      <c r="CG43" s="1182"/>
      <c r="CH43" s="1182"/>
      <c r="CI43" s="1182"/>
      <c r="CJ43" s="1182"/>
      <c r="CK43" s="1182"/>
      <c r="CL43" s="1182"/>
      <c r="CM43" s="1182"/>
      <c r="CN43" s="1182"/>
      <c r="CO43" s="1182"/>
      <c r="CP43" s="1182"/>
      <c r="CQ43" s="1182"/>
      <c r="CR43" s="1182"/>
      <c r="CS43" s="1182"/>
      <c r="CT43" s="1182"/>
      <c r="CU43" s="1182"/>
      <c r="CV43" s="1182"/>
      <c r="CW43" s="1182"/>
      <c r="CX43" s="1182"/>
      <c r="CY43" s="1182"/>
      <c r="CZ43" s="1182"/>
      <c r="DA43" s="1182"/>
      <c r="DB43" s="1182"/>
      <c r="DC43" s="1183"/>
    </row>
    <row r="44" spans="2:109" x14ac:dyDescent="0.15">
      <c r="B44" s="12"/>
      <c r="AN44" s="1184"/>
      <c r="AO44" s="1185"/>
      <c r="AP44" s="1185"/>
      <c r="AQ44" s="1185"/>
      <c r="AR44" s="1185"/>
      <c r="AS44" s="1185"/>
      <c r="AT44" s="1185"/>
      <c r="AU44" s="1185"/>
      <c r="AV44" s="1185"/>
      <c r="AW44" s="1185"/>
      <c r="AX44" s="1185"/>
      <c r="AY44" s="1185"/>
      <c r="AZ44" s="1185"/>
      <c r="BA44" s="1185"/>
      <c r="BB44" s="1185"/>
      <c r="BC44" s="1185"/>
      <c r="BD44" s="1185"/>
      <c r="BE44" s="1185"/>
      <c r="BF44" s="1185"/>
      <c r="BG44" s="1185"/>
      <c r="BH44" s="1185"/>
      <c r="BI44" s="1185"/>
      <c r="BJ44" s="1185"/>
      <c r="BK44" s="1185"/>
      <c r="BL44" s="1185"/>
      <c r="BM44" s="1185"/>
      <c r="BN44" s="1185"/>
      <c r="BO44" s="1185"/>
      <c r="BP44" s="1185"/>
      <c r="BQ44" s="1185"/>
      <c r="BR44" s="1185"/>
      <c r="BS44" s="1185"/>
      <c r="BT44" s="1185"/>
      <c r="BU44" s="1185"/>
      <c r="BV44" s="1185"/>
      <c r="BW44" s="1185"/>
      <c r="BX44" s="1185"/>
      <c r="BY44" s="1185"/>
      <c r="BZ44" s="1185"/>
      <c r="CA44" s="1185"/>
      <c r="CB44" s="1185"/>
      <c r="CC44" s="1185"/>
      <c r="CD44" s="1185"/>
      <c r="CE44" s="1185"/>
      <c r="CF44" s="1185"/>
      <c r="CG44" s="1185"/>
      <c r="CH44" s="1185"/>
      <c r="CI44" s="1185"/>
      <c r="CJ44" s="1185"/>
      <c r="CK44" s="1185"/>
      <c r="CL44" s="1185"/>
      <c r="CM44" s="1185"/>
      <c r="CN44" s="1185"/>
      <c r="CO44" s="1185"/>
      <c r="CP44" s="1185"/>
      <c r="CQ44" s="1185"/>
      <c r="CR44" s="1185"/>
      <c r="CS44" s="1185"/>
      <c r="CT44" s="1185"/>
      <c r="CU44" s="1185"/>
      <c r="CV44" s="1185"/>
      <c r="CW44" s="1185"/>
      <c r="CX44" s="1185"/>
      <c r="CY44" s="1185"/>
      <c r="CZ44" s="1185"/>
      <c r="DA44" s="1185"/>
      <c r="DB44" s="1185"/>
      <c r="DC44" s="1186"/>
    </row>
    <row r="45" spans="2:109" x14ac:dyDescent="0.15">
      <c r="B45" s="12"/>
      <c r="AN45" s="1184"/>
      <c r="AO45" s="1185"/>
      <c r="AP45" s="1185"/>
      <c r="AQ45" s="1185"/>
      <c r="AR45" s="1185"/>
      <c r="AS45" s="1185"/>
      <c r="AT45" s="1185"/>
      <c r="AU45" s="1185"/>
      <c r="AV45" s="1185"/>
      <c r="AW45" s="1185"/>
      <c r="AX45" s="1185"/>
      <c r="AY45" s="1185"/>
      <c r="AZ45" s="1185"/>
      <c r="BA45" s="1185"/>
      <c r="BB45" s="1185"/>
      <c r="BC45" s="1185"/>
      <c r="BD45" s="1185"/>
      <c r="BE45" s="1185"/>
      <c r="BF45" s="1185"/>
      <c r="BG45" s="1185"/>
      <c r="BH45" s="1185"/>
      <c r="BI45" s="1185"/>
      <c r="BJ45" s="1185"/>
      <c r="BK45" s="1185"/>
      <c r="BL45" s="1185"/>
      <c r="BM45" s="1185"/>
      <c r="BN45" s="1185"/>
      <c r="BO45" s="1185"/>
      <c r="BP45" s="1185"/>
      <c r="BQ45" s="1185"/>
      <c r="BR45" s="1185"/>
      <c r="BS45" s="1185"/>
      <c r="BT45" s="1185"/>
      <c r="BU45" s="1185"/>
      <c r="BV45" s="1185"/>
      <c r="BW45" s="1185"/>
      <c r="BX45" s="1185"/>
      <c r="BY45" s="1185"/>
      <c r="BZ45" s="1185"/>
      <c r="CA45" s="1185"/>
      <c r="CB45" s="1185"/>
      <c r="CC45" s="1185"/>
      <c r="CD45" s="1185"/>
      <c r="CE45" s="1185"/>
      <c r="CF45" s="1185"/>
      <c r="CG45" s="1185"/>
      <c r="CH45" s="1185"/>
      <c r="CI45" s="1185"/>
      <c r="CJ45" s="1185"/>
      <c r="CK45" s="1185"/>
      <c r="CL45" s="1185"/>
      <c r="CM45" s="1185"/>
      <c r="CN45" s="1185"/>
      <c r="CO45" s="1185"/>
      <c r="CP45" s="1185"/>
      <c r="CQ45" s="1185"/>
      <c r="CR45" s="1185"/>
      <c r="CS45" s="1185"/>
      <c r="CT45" s="1185"/>
      <c r="CU45" s="1185"/>
      <c r="CV45" s="1185"/>
      <c r="CW45" s="1185"/>
      <c r="CX45" s="1185"/>
      <c r="CY45" s="1185"/>
      <c r="CZ45" s="1185"/>
      <c r="DA45" s="1185"/>
      <c r="DB45" s="1185"/>
      <c r="DC45" s="1186"/>
    </row>
    <row r="46" spans="2:109" x14ac:dyDescent="0.15">
      <c r="B46" s="12"/>
      <c r="AN46" s="1184"/>
      <c r="AO46" s="1185"/>
      <c r="AP46" s="1185"/>
      <c r="AQ46" s="1185"/>
      <c r="AR46" s="1185"/>
      <c r="AS46" s="1185"/>
      <c r="AT46" s="1185"/>
      <c r="AU46" s="1185"/>
      <c r="AV46" s="1185"/>
      <c r="AW46" s="1185"/>
      <c r="AX46" s="1185"/>
      <c r="AY46" s="1185"/>
      <c r="AZ46" s="1185"/>
      <c r="BA46" s="1185"/>
      <c r="BB46" s="1185"/>
      <c r="BC46" s="1185"/>
      <c r="BD46" s="1185"/>
      <c r="BE46" s="1185"/>
      <c r="BF46" s="1185"/>
      <c r="BG46" s="1185"/>
      <c r="BH46" s="1185"/>
      <c r="BI46" s="1185"/>
      <c r="BJ46" s="1185"/>
      <c r="BK46" s="1185"/>
      <c r="BL46" s="1185"/>
      <c r="BM46" s="1185"/>
      <c r="BN46" s="1185"/>
      <c r="BO46" s="1185"/>
      <c r="BP46" s="1185"/>
      <c r="BQ46" s="1185"/>
      <c r="BR46" s="1185"/>
      <c r="BS46" s="1185"/>
      <c r="BT46" s="1185"/>
      <c r="BU46" s="1185"/>
      <c r="BV46" s="1185"/>
      <c r="BW46" s="1185"/>
      <c r="BX46" s="1185"/>
      <c r="BY46" s="1185"/>
      <c r="BZ46" s="1185"/>
      <c r="CA46" s="1185"/>
      <c r="CB46" s="1185"/>
      <c r="CC46" s="1185"/>
      <c r="CD46" s="1185"/>
      <c r="CE46" s="1185"/>
      <c r="CF46" s="1185"/>
      <c r="CG46" s="1185"/>
      <c r="CH46" s="1185"/>
      <c r="CI46" s="1185"/>
      <c r="CJ46" s="1185"/>
      <c r="CK46" s="1185"/>
      <c r="CL46" s="1185"/>
      <c r="CM46" s="1185"/>
      <c r="CN46" s="1185"/>
      <c r="CO46" s="1185"/>
      <c r="CP46" s="1185"/>
      <c r="CQ46" s="1185"/>
      <c r="CR46" s="1185"/>
      <c r="CS46" s="1185"/>
      <c r="CT46" s="1185"/>
      <c r="CU46" s="1185"/>
      <c r="CV46" s="1185"/>
      <c r="CW46" s="1185"/>
      <c r="CX46" s="1185"/>
      <c r="CY46" s="1185"/>
      <c r="CZ46" s="1185"/>
      <c r="DA46" s="1185"/>
      <c r="DB46" s="1185"/>
      <c r="DC46" s="1186"/>
    </row>
    <row r="47" spans="2:109" x14ac:dyDescent="0.15">
      <c r="B47" s="12"/>
      <c r="AN47" s="1187"/>
      <c r="AO47" s="1188"/>
      <c r="AP47" s="1188"/>
      <c r="AQ47" s="1188"/>
      <c r="AR47" s="1188"/>
      <c r="AS47" s="1188"/>
      <c r="AT47" s="1188"/>
      <c r="AU47" s="1188"/>
      <c r="AV47" s="1188"/>
      <c r="AW47" s="1188"/>
      <c r="AX47" s="1188"/>
      <c r="AY47" s="1188"/>
      <c r="AZ47" s="1188"/>
      <c r="BA47" s="1188"/>
      <c r="BB47" s="1188"/>
      <c r="BC47" s="1188"/>
      <c r="BD47" s="1188"/>
      <c r="BE47" s="1188"/>
      <c r="BF47" s="1188"/>
      <c r="BG47" s="1188"/>
      <c r="BH47" s="1188"/>
      <c r="BI47" s="1188"/>
      <c r="BJ47" s="1188"/>
      <c r="BK47" s="1188"/>
      <c r="BL47" s="1188"/>
      <c r="BM47" s="1188"/>
      <c r="BN47" s="1188"/>
      <c r="BO47" s="1188"/>
      <c r="BP47" s="1188"/>
      <c r="BQ47" s="1188"/>
      <c r="BR47" s="1188"/>
      <c r="BS47" s="1188"/>
      <c r="BT47" s="1188"/>
      <c r="BU47" s="1188"/>
      <c r="BV47" s="1188"/>
      <c r="BW47" s="1188"/>
      <c r="BX47" s="1188"/>
      <c r="BY47" s="1188"/>
      <c r="BZ47" s="1188"/>
      <c r="CA47" s="1188"/>
      <c r="CB47" s="1188"/>
      <c r="CC47" s="1188"/>
      <c r="CD47" s="1188"/>
      <c r="CE47" s="1188"/>
      <c r="CF47" s="1188"/>
      <c r="CG47" s="1188"/>
      <c r="CH47" s="1188"/>
      <c r="CI47" s="1188"/>
      <c r="CJ47" s="1188"/>
      <c r="CK47" s="1188"/>
      <c r="CL47" s="1188"/>
      <c r="CM47" s="1188"/>
      <c r="CN47" s="1188"/>
      <c r="CO47" s="1188"/>
      <c r="CP47" s="1188"/>
      <c r="CQ47" s="1188"/>
      <c r="CR47" s="1188"/>
      <c r="CS47" s="1188"/>
      <c r="CT47" s="1188"/>
      <c r="CU47" s="1188"/>
      <c r="CV47" s="1188"/>
      <c r="CW47" s="1188"/>
      <c r="CX47" s="1188"/>
      <c r="CY47" s="1188"/>
      <c r="CZ47" s="1188"/>
      <c r="DA47" s="1188"/>
      <c r="DB47" s="1188"/>
      <c r="DC47" s="118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173"/>
      <c r="H50" s="1173"/>
      <c r="I50" s="1173"/>
      <c r="J50" s="1173"/>
      <c r="K50" s="22"/>
      <c r="L50" s="22"/>
      <c r="M50" s="23"/>
      <c r="N50" s="23"/>
      <c r="AN50" s="1191"/>
      <c r="AO50" s="1192"/>
      <c r="AP50" s="1192"/>
      <c r="AQ50" s="1192"/>
      <c r="AR50" s="1192"/>
      <c r="AS50" s="1192"/>
      <c r="AT50" s="1192"/>
      <c r="AU50" s="1192"/>
      <c r="AV50" s="1192"/>
      <c r="AW50" s="1192"/>
      <c r="AX50" s="1192"/>
      <c r="AY50" s="1192"/>
      <c r="AZ50" s="1192"/>
      <c r="BA50" s="1192"/>
      <c r="BB50" s="1192"/>
      <c r="BC50" s="1192"/>
      <c r="BD50" s="1192"/>
      <c r="BE50" s="1192"/>
      <c r="BF50" s="1192"/>
      <c r="BG50" s="1192"/>
      <c r="BH50" s="1192"/>
      <c r="BI50" s="1192"/>
      <c r="BJ50" s="1192"/>
      <c r="BK50" s="1192"/>
      <c r="BL50" s="1192"/>
      <c r="BM50" s="1192"/>
      <c r="BN50" s="1192"/>
      <c r="BO50" s="1193"/>
      <c r="BP50" s="1179" t="s">
        <v>4</v>
      </c>
      <c r="BQ50" s="1179"/>
      <c r="BR50" s="1179"/>
      <c r="BS50" s="1179"/>
      <c r="BT50" s="1179"/>
      <c r="BU50" s="1179"/>
      <c r="BV50" s="1179"/>
      <c r="BW50" s="1179"/>
      <c r="BX50" s="1179" t="s">
        <v>5</v>
      </c>
      <c r="BY50" s="1179"/>
      <c r="BZ50" s="1179"/>
      <c r="CA50" s="1179"/>
      <c r="CB50" s="1179"/>
      <c r="CC50" s="1179"/>
      <c r="CD50" s="1179"/>
      <c r="CE50" s="1179"/>
      <c r="CF50" s="1179" t="s">
        <v>6</v>
      </c>
      <c r="CG50" s="1179"/>
      <c r="CH50" s="1179"/>
      <c r="CI50" s="1179"/>
      <c r="CJ50" s="1179"/>
      <c r="CK50" s="1179"/>
      <c r="CL50" s="1179"/>
      <c r="CM50" s="1179"/>
      <c r="CN50" s="1179" t="s">
        <v>7</v>
      </c>
      <c r="CO50" s="1179"/>
      <c r="CP50" s="1179"/>
      <c r="CQ50" s="1179"/>
      <c r="CR50" s="1179"/>
      <c r="CS50" s="1179"/>
      <c r="CT50" s="1179"/>
      <c r="CU50" s="1179"/>
      <c r="CV50" s="1179" t="s">
        <v>8</v>
      </c>
      <c r="CW50" s="1179"/>
      <c r="CX50" s="1179"/>
      <c r="CY50" s="1179"/>
      <c r="CZ50" s="1179"/>
      <c r="DA50" s="1179"/>
      <c r="DB50" s="1179"/>
      <c r="DC50" s="1179"/>
    </row>
    <row r="51" spans="1:109" ht="13.5" customHeight="1" x14ac:dyDescent="0.15">
      <c r="B51" s="12"/>
      <c r="G51" s="1190"/>
      <c r="H51" s="1190"/>
      <c r="I51" s="1195"/>
      <c r="J51" s="1195"/>
      <c r="K51" s="1180"/>
      <c r="L51" s="1180"/>
      <c r="M51" s="1180"/>
      <c r="N51" s="1180"/>
      <c r="AM51" s="21"/>
      <c r="AN51" s="1178" t="s">
        <v>9</v>
      </c>
      <c r="AO51" s="1178"/>
      <c r="AP51" s="1178"/>
      <c r="AQ51" s="1178"/>
      <c r="AR51" s="1178"/>
      <c r="AS51" s="1178"/>
      <c r="AT51" s="1178"/>
      <c r="AU51" s="1178"/>
      <c r="AV51" s="1178"/>
      <c r="AW51" s="1178"/>
      <c r="AX51" s="1178"/>
      <c r="AY51" s="1178"/>
      <c r="AZ51" s="1178"/>
      <c r="BA51" s="1178"/>
      <c r="BB51" s="1178" t="s">
        <v>10</v>
      </c>
      <c r="BC51" s="1178"/>
      <c r="BD51" s="1178"/>
      <c r="BE51" s="1178"/>
      <c r="BF51" s="1178"/>
      <c r="BG51" s="1178"/>
      <c r="BH51" s="1178"/>
      <c r="BI51" s="1178"/>
      <c r="BJ51" s="1178"/>
      <c r="BK51" s="1178"/>
      <c r="BL51" s="1178"/>
      <c r="BM51" s="1178"/>
      <c r="BN51" s="1178"/>
      <c r="BO51" s="1178"/>
      <c r="BP51" s="1194"/>
      <c r="BQ51" s="1175"/>
      <c r="BR51" s="1175"/>
      <c r="BS51" s="1175"/>
      <c r="BT51" s="1175"/>
      <c r="BU51" s="1175"/>
      <c r="BV51" s="1175"/>
      <c r="BW51" s="1175"/>
      <c r="BX51" s="1175">
        <v>20.399999999999999</v>
      </c>
      <c r="BY51" s="1175"/>
      <c r="BZ51" s="1175"/>
      <c r="CA51" s="1175"/>
      <c r="CB51" s="1175"/>
      <c r="CC51" s="1175"/>
      <c r="CD51" s="1175"/>
      <c r="CE51" s="1175"/>
      <c r="CF51" s="1175">
        <v>26.5</v>
      </c>
      <c r="CG51" s="1175"/>
      <c r="CH51" s="1175"/>
      <c r="CI51" s="1175"/>
      <c r="CJ51" s="1175"/>
      <c r="CK51" s="1175"/>
      <c r="CL51" s="1175"/>
      <c r="CM51" s="1175"/>
      <c r="CN51" s="1175">
        <v>21.4</v>
      </c>
      <c r="CO51" s="1175"/>
      <c r="CP51" s="1175"/>
      <c r="CQ51" s="1175"/>
      <c r="CR51" s="1175"/>
      <c r="CS51" s="1175"/>
      <c r="CT51" s="1175"/>
      <c r="CU51" s="1175"/>
      <c r="CV51" s="1175">
        <v>14.7</v>
      </c>
      <c r="CW51" s="1175"/>
      <c r="CX51" s="1175"/>
      <c r="CY51" s="1175"/>
      <c r="CZ51" s="1175"/>
      <c r="DA51" s="1175"/>
      <c r="DB51" s="1175"/>
      <c r="DC51" s="1175"/>
    </row>
    <row r="52" spans="1:109" x14ac:dyDescent="0.15">
      <c r="B52" s="12"/>
      <c r="G52" s="1190"/>
      <c r="H52" s="1190"/>
      <c r="I52" s="1195"/>
      <c r="J52" s="1195"/>
      <c r="K52" s="1180"/>
      <c r="L52" s="1180"/>
      <c r="M52" s="1180"/>
      <c r="N52" s="1180"/>
      <c r="AM52" s="21"/>
      <c r="AN52" s="1178"/>
      <c r="AO52" s="1178"/>
      <c r="AP52" s="1178"/>
      <c r="AQ52" s="1178"/>
      <c r="AR52" s="1178"/>
      <c r="AS52" s="1178"/>
      <c r="AT52" s="1178"/>
      <c r="AU52" s="1178"/>
      <c r="AV52" s="1178"/>
      <c r="AW52" s="1178"/>
      <c r="AX52" s="1178"/>
      <c r="AY52" s="1178"/>
      <c r="AZ52" s="1178"/>
      <c r="BA52" s="1178"/>
      <c r="BB52" s="1178"/>
      <c r="BC52" s="1178"/>
      <c r="BD52" s="1178"/>
      <c r="BE52" s="1178"/>
      <c r="BF52" s="1178"/>
      <c r="BG52" s="1178"/>
      <c r="BH52" s="1178"/>
      <c r="BI52" s="1178"/>
      <c r="BJ52" s="1178"/>
      <c r="BK52" s="1178"/>
      <c r="BL52" s="1178"/>
      <c r="BM52" s="1178"/>
      <c r="BN52" s="1178"/>
      <c r="BO52" s="1178"/>
      <c r="BP52" s="1175"/>
      <c r="BQ52" s="1175"/>
      <c r="BR52" s="1175"/>
      <c r="BS52" s="1175"/>
      <c r="BT52" s="1175"/>
      <c r="BU52" s="1175"/>
      <c r="BV52" s="1175"/>
      <c r="BW52" s="1175"/>
      <c r="BX52" s="1175"/>
      <c r="BY52" s="1175"/>
      <c r="BZ52" s="1175"/>
      <c r="CA52" s="1175"/>
      <c r="CB52" s="1175"/>
      <c r="CC52" s="1175"/>
      <c r="CD52" s="1175"/>
      <c r="CE52" s="1175"/>
      <c r="CF52" s="1175"/>
      <c r="CG52" s="1175"/>
      <c r="CH52" s="1175"/>
      <c r="CI52" s="1175"/>
      <c r="CJ52" s="1175"/>
      <c r="CK52" s="1175"/>
      <c r="CL52" s="1175"/>
      <c r="CM52" s="1175"/>
      <c r="CN52" s="1175"/>
      <c r="CO52" s="1175"/>
      <c r="CP52" s="1175"/>
      <c r="CQ52" s="1175"/>
      <c r="CR52" s="1175"/>
      <c r="CS52" s="1175"/>
      <c r="CT52" s="1175"/>
      <c r="CU52" s="1175"/>
      <c r="CV52" s="1175"/>
      <c r="CW52" s="1175"/>
      <c r="CX52" s="1175"/>
      <c r="CY52" s="1175"/>
      <c r="CZ52" s="1175"/>
      <c r="DA52" s="1175"/>
      <c r="DB52" s="1175"/>
      <c r="DC52" s="1175"/>
    </row>
    <row r="53" spans="1:109" x14ac:dyDescent="0.15">
      <c r="A53" s="20"/>
      <c r="B53" s="12"/>
      <c r="G53" s="1190"/>
      <c r="H53" s="1190"/>
      <c r="I53" s="1173"/>
      <c r="J53" s="1173"/>
      <c r="K53" s="1180"/>
      <c r="L53" s="1180"/>
      <c r="M53" s="1180"/>
      <c r="N53" s="1180"/>
      <c r="AM53" s="21"/>
      <c r="AN53" s="1178"/>
      <c r="AO53" s="1178"/>
      <c r="AP53" s="1178"/>
      <c r="AQ53" s="1178"/>
      <c r="AR53" s="1178"/>
      <c r="AS53" s="1178"/>
      <c r="AT53" s="1178"/>
      <c r="AU53" s="1178"/>
      <c r="AV53" s="1178"/>
      <c r="AW53" s="1178"/>
      <c r="AX53" s="1178"/>
      <c r="AY53" s="1178"/>
      <c r="AZ53" s="1178"/>
      <c r="BA53" s="1178"/>
      <c r="BB53" s="1178" t="s">
        <v>11</v>
      </c>
      <c r="BC53" s="1178"/>
      <c r="BD53" s="1178"/>
      <c r="BE53" s="1178"/>
      <c r="BF53" s="1178"/>
      <c r="BG53" s="1178"/>
      <c r="BH53" s="1178"/>
      <c r="BI53" s="1178"/>
      <c r="BJ53" s="1178"/>
      <c r="BK53" s="1178"/>
      <c r="BL53" s="1178"/>
      <c r="BM53" s="1178"/>
      <c r="BN53" s="1178"/>
      <c r="BO53" s="1178"/>
      <c r="BP53" s="1194"/>
      <c r="BQ53" s="1175"/>
      <c r="BR53" s="1175"/>
      <c r="BS53" s="1175"/>
      <c r="BT53" s="1175"/>
      <c r="BU53" s="1175"/>
      <c r="BV53" s="1175"/>
      <c r="BW53" s="1175"/>
      <c r="BX53" s="1175">
        <v>57.2</v>
      </c>
      <c r="BY53" s="1175"/>
      <c r="BZ53" s="1175"/>
      <c r="CA53" s="1175"/>
      <c r="CB53" s="1175"/>
      <c r="CC53" s="1175"/>
      <c r="CD53" s="1175"/>
      <c r="CE53" s="1175"/>
      <c r="CF53" s="1175">
        <v>58</v>
      </c>
      <c r="CG53" s="1175"/>
      <c r="CH53" s="1175"/>
      <c r="CI53" s="1175"/>
      <c r="CJ53" s="1175"/>
      <c r="CK53" s="1175"/>
      <c r="CL53" s="1175"/>
      <c r="CM53" s="1175"/>
      <c r="CN53" s="1175">
        <v>75.5</v>
      </c>
      <c r="CO53" s="1175"/>
      <c r="CP53" s="1175"/>
      <c r="CQ53" s="1175"/>
      <c r="CR53" s="1175"/>
      <c r="CS53" s="1175"/>
      <c r="CT53" s="1175"/>
      <c r="CU53" s="1175"/>
      <c r="CV53" s="1175">
        <v>76.5</v>
      </c>
      <c r="CW53" s="1175"/>
      <c r="CX53" s="1175"/>
      <c r="CY53" s="1175"/>
      <c r="CZ53" s="1175"/>
      <c r="DA53" s="1175"/>
      <c r="DB53" s="1175"/>
      <c r="DC53" s="1175"/>
    </row>
    <row r="54" spans="1:109" x14ac:dyDescent="0.15">
      <c r="A54" s="20"/>
      <c r="B54" s="12"/>
      <c r="G54" s="1190"/>
      <c r="H54" s="1190"/>
      <c r="I54" s="1173"/>
      <c r="J54" s="1173"/>
      <c r="K54" s="1180"/>
      <c r="L54" s="1180"/>
      <c r="M54" s="1180"/>
      <c r="N54" s="1180"/>
      <c r="AM54" s="21"/>
      <c r="AN54" s="1178"/>
      <c r="AO54" s="1178"/>
      <c r="AP54" s="1178"/>
      <c r="AQ54" s="1178"/>
      <c r="AR54" s="1178"/>
      <c r="AS54" s="1178"/>
      <c r="AT54" s="1178"/>
      <c r="AU54" s="1178"/>
      <c r="AV54" s="1178"/>
      <c r="AW54" s="1178"/>
      <c r="AX54" s="1178"/>
      <c r="AY54" s="1178"/>
      <c r="AZ54" s="1178"/>
      <c r="BA54" s="1178"/>
      <c r="BB54" s="1178"/>
      <c r="BC54" s="1178"/>
      <c r="BD54" s="1178"/>
      <c r="BE54" s="1178"/>
      <c r="BF54" s="1178"/>
      <c r="BG54" s="1178"/>
      <c r="BH54" s="1178"/>
      <c r="BI54" s="1178"/>
      <c r="BJ54" s="1178"/>
      <c r="BK54" s="1178"/>
      <c r="BL54" s="1178"/>
      <c r="BM54" s="1178"/>
      <c r="BN54" s="1178"/>
      <c r="BO54" s="1178"/>
      <c r="BP54" s="1175"/>
      <c r="BQ54" s="1175"/>
      <c r="BR54" s="1175"/>
      <c r="BS54" s="1175"/>
      <c r="BT54" s="1175"/>
      <c r="BU54" s="1175"/>
      <c r="BV54" s="1175"/>
      <c r="BW54" s="1175"/>
      <c r="BX54" s="1175"/>
      <c r="BY54" s="1175"/>
      <c r="BZ54" s="1175"/>
      <c r="CA54" s="1175"/>
      <c r="CB54" s="1175"/>
      <c r="CC54" s="1175"/>
      <c r="CD54" s="1175"/>
      <c r="CE54" s="1175"/>
      <c r="CF54" s="1175"/>
      <c r="CG54" s="1175"/>
      <c r="CH54" s="1175"/>
      <c r="CI54" s="1175"/>
      <c r="CJ54" s="1175"/>
      <c r="CK54" s="1175"/>
      <c r="CL54" s="1175"/>
      <c r="CM54" s="1175"/>
      <c r="CN54" s="1175"/>
      <c r="CO54" s="1175"/>
      <c r="CP54" s="1175"/>
      <c r="CQ54" s="1175"/>
      <c r="CR54" s="1175"/>
      <c r="CS54" s="1175"/>
      <c r="CT54" s="1175"/>
      <c r="CU54" s="1175"/>
      <c r="CV54" s="1175"/>
      <c r="CW54" s="1175"/>
      <c r="CX54" s="1175"/>
      <c r="CY54" s="1175"/>
      <c r="CZ54" s="1175"/>
      <c r="DA54" s="1175"/>
      <c r="DB54" s="1175"/>
      <c r="DC54" s="1175"/>
    </row>
    <row r="55" spans="1:109" x14ac:dyDescent="0.15">
      <c r="A55" s="20"/>
      <c r="B55" s="12"/>
      <c r="G55" s="1173"/>
      <c r="H55" s="1173"/>
      <c r="I55" s="1173"/>
      <c r="J55" s="1173"/>
      <c r="K55" s="1180"/>
      <c r="L55" s="1180"/>
      <c r="M55" s="1180"/>
      <c r="N55" s="1180"/>
      <c r="AN55" s="1179" t="s">
        <v>12</v>
      </c>
      <c r="AO55" s="1179"/>
      <c r="AP55" s="1179"/>
      <c r="AQ55" s="1179"/>
      <c r="AR55" s="1179"/>
      <c r="AS55" s="1179"/>
      <c r="AT55" s="1179"/>
      <c r="AU55" s="1179"/>
      <c r="AV55" s="1179"/>
      <c r="AW55" s="1179"/>
      <c r="AX55" s="1179"/>
      <c r="AY55" s="1179"/>
      <c r="AZ55" s="1179"/>
      <c r="BA55" s="1179"/>
      <c r="BB55" s="1178" t="s">
        <v>10</v>
      </c>
      <c r="BC55" s="1178"/>
      <c r="BD55" s="1178"/>
      <c r="BE55" s="1178"/>
      <c r="BF55" s="1178"/>
      <c r="BG55" s="1178"/>
      <c r="BH55" s="1178"/>
      <c r="BI55" s="1178"/>
      <c r="BJ55" s="1178"/>
      <c r="BK55" s="1178"/>
      <c r="BL55" s="1178"/>
      <c r="BM55" s="1178"/>
      <c r="BN55" s="1178"/>
      <c r="BO55" s="1178"/>
      <c r="BP55" s="1194"/>
      <c r="BQ55" s="1175"/>
      <c r="BR55" s="1175"/>
      <c r="BS55" s="1175"/>
      <c r="BT55" s="1175"/>
      <c r="BU55" s="1175"/>
      <c r="BV55" s="1175"/>
      <c r="BW55" s="1175"/>
      <c r="BX55" s="1175">
        <v>13</v>
      </c>
      <c r="BY55" s="1175"/>
      <c r="BZ55" s="1175"/>
      <c r="CA55" s="1175"/>
      <c r="CB55" s="1175"/>
      <c r="CC55" s="1175"/>
      <c r="CD55" s="1175"/>
      <c r="CE55" s="1175"/>
      <c r="CF55" s="1175">
        <v>21</v>
      </c>
      <c r="CG55" s="1175"/>
      <c r="CH55" s="1175"/>
      <c r="CI55" s="1175"/>
      <c r="CJ55" s="1175"/>
      <c r="CK55" s="1175"/>
      <c r="CL55" s="1175"/>
      <c r="CM55" s="1175"/>
      <c r="CN55" s="1175">
        <v>20.2</v>
      </c>
      <c r="CO55" s="1175"/>
      <c r="CP55" s="1175"/>
      <c r="CQ55" s="1175"/>
      <c r="CR55" s="1175"/>
      <c r="CS55" s="1175"/>
      <c r="CT55" s="1175"/>
      <c r="CU55" s="1175"/>
      <c r="CV55" s="1175">
        <v>18.3</v>
      </c>
      <c r="CW55" s="1175"/>
      <c r="CX55" s="1175"/>
      <c r="CY55" s="1175"/>
      <c r="CZ55" s="1175"/>
      <c r="DA55" s="1175"/>
      <c r="DB55" s="1175"/>
      <c r="DC55" s="1175"/>
    </row>
    <row r="56" spans="1:109" x14ac:dyDescent="0.15">
      <c r="A56" s="20"/>
      <c r="B56" s="12"/>
      <c r="G56" s="1173"/>
      <c r="H56" s="1173"/>
      <c r="I56" s="1173"/>
      <c r="J56" s="1173"/>
      <c r="K56" s="1180"/>
      <c r="L56" s="1180"/>
      <c r="M56" s="1180"/>
      <c r="N56" s="1180"/>
      <c r="AN56" s="1179"/>
      <c r="AO56" s="1179"/>
      <c r="AP56" s="1179"/>
      <c r="AQ56" s="1179"/>
      <c r="AR56" s="1179"/>
      <c r="AS56" s="1179"/>
      <c r="AT56" s="1179"/>
      <c r="AU56" s="1179"/>
      <c r="AV56" s="1179"/>
      <c r="AW56" s="1179"/>
      <c r="AX56" s="1179"/>
      <c r="AY56" s="1179"/>
      <c r="AZ56" s="1179"/>
      <c r="BA56" s="1179"/>
      <c r="BB56" s="1178"/>
      <c r="BC56" s="1178"/>
      <c r="BD56" s="1178"/>
      <c r="BE56" s="1178"/>
      <c r="BF56" s="1178"/>
      <c r="BG56" s="1178"/>
      <c r="BH56" s="1178"/>
      <c r="BI56" s="1178"/>
      <c r="BJ56" s="1178"/>
      <c r="BK56" s="1178"/>
      <c r="BL56" s="1178"/>
      <c r="BM56" s="1178"/>
      <c r="BN56" s="1178"/>
      <c r="BO56" s="1178"/>
      <c r="BP56" s="1175"/>
      <c r="BQ56" s="1175"/>
      <c r="BR56" s="1175"/>
      <c r="BS56" s="1175"/>
      <c r="BT56" s="1175"/>
      <c r="BU56" s="1175"/>
      <c r="BV56" s="1175"/>
      <c r="BW56" s="1175"/>
      <c r="BX56" s="1175"/>
      <c r="BY56" s="1175"/>
      <c r="BZ56" s="1175"/>
      <c r="CA56" s="1175"/>
      <c r="CB56" s="1175"/>
      <c r="CC56" s="1175"/>
      <c r="CD56" s="1175"/>
      <c r="CE56" s="1175"/>
      <c r="CF56" s="1175"/>
      <c r="CG56" s="1175"/>
      <c r="CH56" s="1175"/>
      <c r="CI56" s="1175"/>
      <c r="CJ56" s="1175"/>
      <c r="CK56" s="1175"/>
      <c r="CL56" s="1175"/>
      <c r="CM56" s="1175"/>
      <c r="CN56" s="1175"/>
      <c r="CO56" s="1175"/>
      <c r="CP56" s="1175"/>
      <c r="CQ56" s="1175"/>
      <c r="CR56" s="1175"/>
      <c r="CS56" s="1175"/>
      <c r="CT56" s="1175"/>
      <c r="CU56" s="1175"/>
      <c r="CV56" s="1175"/>
      <c r="CW56" s="1175"/>
      <c r="CX56" s="1175"/>
      <c r="CY56" s="1175"/>
      <c r="CZ56" s="1175"/>
      <c r="DA56" s="1175"/>
      <c r="DB56" s="1175"/>
      <c r="DC56" s="1175"/>
    </row>
    <row r="57" spans="1:109" s="20" customFormat="1" x14ac:dyDescent="0.15">
      <c r="B57" s="24"/>
      <c r="G57" s="1173"/>
      <c r="H57" s="1173"/>
      <c r="I57" s="1176"/>
      <c r="J57" s="1176"/>
      <c r="K57" s="1180"/>
      <c r="L57" s="1180"/>
      <c r="M57" s="1180"/>
      <c r="N57" s="1180"/>
      <c r="AM57" s="3"/>
      <c r="AN57" s="1179"/>
      <c r="AO57" s="1179"/>
      <c r="AP57" s="1179"/>
      <c r="AQ57" s="1179"/>
      <c r="AR57" s="1179"/>
      <c r="AS57" s="1179"/>
      <c r="AT57" s="1179"/>
      <c r="AU57" s="1179"/>
      <c r="AV57" s="1179"/>
      <c r="AW57" s="1179"/>
      <c r="AX57" s="1179"/>
      <c r="AY57" s="1179"/>
      <c r="AZ57" s="1179"/>
      <c r="BA57" s="1179"/>
      <c r="BB57" s="1178" t="s">
        <v>11</v>
      </c>
      <c r="BC57" s="1178"/>
      <c r="BD57" s="1178"/>
      <c r="BE57" s="1178"/>
      <c r="BF57" s="1178"/>
      <c r="BG57" s="1178"/>
      <c r="BH57" s="1178"/>
      <c r="BI57" s="1178"/>
      <c r="BJ57" s="1178"/>
      <c r="BK57" s="1178"/>
      <c r="BL57" s="1178"/>
      <c r="BM57" s="1178"/>
      <c r="BN57" s="1178"/>
      <c r="BO57" s="1178"/>
      <c r="BP57" s="1194"/>
      <c r="BQ57" s="1175"/>
      <c r="BR57" s="1175"/>
      <c r="BS57" s="1175"/>
      <c r="BT57" s="1175"/>
      <c r="BU57" s="1175"/>
      <c r="BV57" s="1175"/>
      <c r="BW57" s="1175"/>
      <c r="BX57" s="1175">
        <v>53.4</v>
      </c>
      <c r="BY57" s="1175"/>
      <c r="BZ57" s="1175"/>
      <c r="CA57" s="1175"/>
      <c r="CB57" s="1175"/>
      <c r="CC57" s="1175"/>
      <c r="CD57" s="1175"/>
      <c r="CE57" s="1175"/>
      <c r="CF57" s="1175">
        <v>56.1</v>
      </c>
      <c r="CG57" s="1175"/>
      <c r="CH57" s="1175"/>
      <c r="CI57" s="1175"/>
      <c r="CJ57" s="1175"/>
      <c r="CK57" s="1175"/>
      <c r="CL57" s="1175"/>
      <c r="CM57" s="1175"/>
      <c r="CN57" s="1175">
        <v>58.1</v>
      </c>
      <c r="CO57" s="1175"/>
      <c r="CP57" s="1175"/>
      <c r="CQ57" s="1175"/>
      <c r="CR57" s="1175"/>
      <c r="CS57" s="1175"/>
      <c r="CT57" s="1175"/>
      <c r="CU57" s="1175"/>
      <c r="CV57" s="1175">
        <v>59.1</v>
      </c>
      <c r="CW57" s="1175"/>
      <c r="CX57" s="1175"/>
      <c r="CY57" s="1175"/>
      <c r="CZ57" s="1175"/>
      <c r="DA57" s="1175"/>
      <c r="DB57" s="1175"/>
      <c r="DC57" s="1175"/>
      <c r="DD57" s="25"/>
      <c r="DE57" s="24"/>
    </row>
    <row r="58" spans="1:109" s="20" customFormat="1" x14ac:dyDescent="0.15">
      <c r="A58" s="3"/>
      <c r="B58" s="24"/>
      <c r="G58" s="1173"/>
      <c r="H58" s="1173"/>
      <c r="I58" s="1176"/>
      <c r="J58" s="1176"/>
      <c r="K58" s="1180"/>
      <c r="L58" s="1180"/>
      <c r="M58" s="1180"/>
      <c r="N58" s="1180"/>
      <c r="AM58" s="3"/>
      <c r="AN58" s="1179"/>
      <c r="AO58" s="1179"/>
      <c r="AP58" s="1179"/>
      <c r="AQ58" s="1179"/>
      <c r="AR58" s="1179"/>
      <c r="AS58" s="1179"/>
      <c r="AT58" s="1179"/>
      <c r="AU58" s="1179"/>
      <c r="AV58" s="1179"/>
      <c r="AW58" s="1179"/>
      <c r="AX58" s="1179"/>
      <c r="AY58" s="1179"/>
      <c r="AZ58" s="1179"/>
      <c r="BA58" s="1179"/>
      <c r="BB58" s="1178"/>
      <c r="BC58" s="1178"/>
      <c r="BD58" s="1178"/>
      <c r="BE58" s="1178"/>
      <c r="BF58" s="1178"/>
      <c r="BG58" s="1178"/>
      <c r="BH58" s="1178"/>
      <c r="BI58" s="1178"/>
      <c r="BJ58" s="1178"/>
      <c r="BK58" s="1178"/>
      <c r="BL58" s="1178"/>
      <c r="BM58" s="1178"/>
      <c r="BN58" s="1178"/>
      <c r="BO58" s="1178"/>
      <c r="BP58" s="1175"/>
      <c r="BQ58" s="1175"/>
      <c r="BR58" s="1175"/>
      <c r="BS58" s="1175"/>
      <c r="BT58" s="1175"/>
      <c r="BU58" s="1175"/>
      <c r="BV58" s="1175"/>
      <c r="BW58" s="1175"/>
      <c r="BX58" s="1175"/>
      <c r="BY58" s="1175"/>
      <c r="BZ58" s="1175"/>
      <c r="CA58" s="1175"/>
      <c r="CB58" s="1175"/>
      <c r="CC58" s="1175"/>
      <c r="CD58" s="1175"/>
      <c r="CE58" s="1175"/>
      <c r="CF58" s="1175"/>
      <c r="CG58" s="1175"/>
      <c r="CH58" s="1175"/>
      <c r="CI58" s="1175"/>
      <c r="CJ58" s="1175"/>
      <c r="CK58" s="1175"/>
      <c r="CL58" s="1175"/>
      <c r="CM58" s="1175"/>
      <c r="CN58" s="1175"/>
      <c r="CO58" s="1175"/>
      <c r="CP58" s="1175"/>
      <c r="CQ58" s="1175"/>
      <c r="CR58" s="1175"/>
      <c r="CS58" s="1175"/>
      <c r="CT58" s="1175"/>
      <c r="CU58" s="1175"/>
      <c r="CV58" s="1175"/>
      <c r="CW58" s="1175"/>
      <c r="CX58" s="1175"/>
      <c r="CY58" s="1175"/>
      <c r="CZ58" s="1175"/>
      <c r="DA58" s="1175"/>
      <c r="DB58" s="1175"/>
      <c r="DC58" s="117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181" t="s">
        <v>18</v>
      </c>
      <c r="AO65" s="1182"/>
      <c r="AP65" s="1182"/>
      <c r="AQ65" s="1182"/>
      <c r="AR65" s="1182"/>
      <c r="AS65" s="1182"/>
      <c r="AT65" s="1182"/>
      <c r="AU65" s="1182"/>
      <c r="AV65" s="1182"/>
      <c r="AW65" s="1182"/>
      <c r="AX65" s="1182"/>
      <c r="AY65" s="1182"/>
      <c r="AZ65" s="1182"/>
      <c r="BA65" s="1182"/>
      <c r="BB65" s="1182"/>
      <c r="BC65" s="1182"/>
      <c r="BD65" s="1182"/>
      <c r="BE65" s="1182"/>
      <c r="BF65" s="1182"/>
      <c r="BG65" s="1182"/>
      <c r="BH65" s="1182"/>
      <c r="BI65" s="1182"/>
      <c r="BJ65" s="1182"/>
      <c r="BK65" s="1182"/>
      <c r="BL65" s="1182"/>
      <c r="BM65" s="1182"/>
      <c r="BN65" s="1182"/>
      <c r="BO65" s="1182"/>
      <c r="BP65" s="1182"/>
      <c r="BQ65" s="1182"/>
      <c r="BR65" s="1182"/>
      <c r="BS65" s="1182"/>
      <c r="BT65" s="1182"/>
      <c r="BU65" s="1182"/>
      <c r="BV65" s="1182"/>
      <c r="BW65" s="1182"/>
      <c r="BX65" s="1182"/>
      <c r="BY65" s="1182"/>
      <c r="BZ65" s="1182"/>
      <c r="CA65" s="1182"/>
      <c r="CB65" s="1182"/>
      <c r="CC65" s="1182"/>
      <c r="CD65" s="1182"/>
      <c r="CE65" s="1182"/>
      <c r="CF65" s="1182"/>
      <c r="CG65" s="1182"/>
      <c r="CH65" s="1182"/>
      <c r="CI65" s="1182"/>
      <c r="CJ65" s="1182"/>
      <c r="CK65" s="1182"/>
      <c r="CL65" s="1182"/>
      <c r="CM65" s="1182"/>
      <c r="CN65" s="1182"/>
      <c r="CO65" s="1182"/>
      <c r="CP65" s="1182"/>
      <c r="CQ65" s="1182"/>
      <c r="CR65" s="1182"/>
      <c r="CS65" s="1182"/>
      <c r="CT65" s="1182"/>
      <c r="CU65" s="1182"/>
      <c r="CV65" s="1182"/>
      <c r="CW65" s="1182"/>
      <c r="CX65" s="1182"/>
      <c r="CY65" s="1182"/>
      <c r="CZ65" s="1182"/>
      <c r="DA65" s="1182"/>
      <c r="DB65" s="1182"/>
      <c r="DC65" s="1183"/>
    </row>
    <row r="66" spans="2:107" x14ac:dyDescent="0.15">
      <c r="B66" s="12"/>
      <c r="AN66" s="1184"/>
      <c r="AO66" s="1185"/>
      <c r="AP66" s="1185"/>
      <c r="AQ66" s="1185"/>
      <c r="AR66" s="1185"/>
      <c r="AS66" s="1185"/>
      <c r="AT66" s="1185"/>
      <c r="AU66" s="1185"/>
      <c r="AV66" s="1185"/>
      <c r="AW66" s="1185"/>
      <c r="AX66" s="1185"/>
      <c r="AY66" s="1185"/>
      <c r="AZ66" s="1185"/>
      <c r="BA66" s="1185"/>
      <c r="BB66" s="1185"/>
      <c r="BC66" s="1185"/>
      <c r="BD66" s="1185"/>
      <c r="BE66" s="1185"/>
      <c r="BF66" s="1185"/>
      <c r="BG66" s="1185"/>
      <c r="BH66" s="1185"/>
      <c r="BI66" s="1185"/>
      <c r="BJ66" s="1185"/>
      <c r="BK66" s="1185"/>
      <c r="BL66" s="1185"/>
      <c r="BM66" s="1185"/>
      <c r="BN66" s="1185"/>
      <c r="BO66" s="1185"/>
      <c r="BP66" s="1185"/>
      <c r="BQ66" s="1185"/>
      <c r="BR66" s="1185"/>
      <c r="BS66" s="1185"/>
      <c r="BT66" s="1185"/>
      <c r="BU66" s="1185"/>
      <c r="BV66" s="1185"/>
      <c r="BW66" s="1185"/>
      <c r="BX66" s="1185"/>
      <c r="BY66" s="1185"/>
      <c r="BZ66" s="1185"/>
      <c r="CA66" s="1185"/>
      <c r="CB66" s="1185"/>
      <c r="CC66" s="1185"/>
      <c r="CD66" s="1185"/>
      <c r="CE66" s="1185"/>
      <c r="CF66" s="1185"/>
      <c r="CG66" s="1185"/>
      <c r="CH66" s="1185"/>
      <c r="CI66" s="1185"/>
      <c r="CJ66" s="1185"/>
      <c r="CK66" s="1185"/>
      <c r="CL66" s="1185"/>
      <c r="CM66" s="1185"/>
      <c r="CN66" s="1185"/>
      <c r="CO66" s="1185"/>
      <c r="CP66" s="1185"/>
      <c r="CQ66" s="1185"/>
      <c r="CR66" s="1185"/>
      <c r="CS66" s="1185"/>
      <c r="CT66" s="1185"/>
      <c r="CU66" s="1185"/>
      <c r="CV66" s="1185"/>
      <c r="CW66" s="1185"/>
      <c r="CX66" s="1185"/>
      <c r="CY66" s="1185"/>
      <c r="CZ66" s="1185"/>
      <c r="DA66" s="1185"/>
      <c r="DB66" s="1185"/>
      <c r="DC66" s="1186"/>
    </row>
    <row r="67" spans="2:107" x14ac:dyDescent="0.15">
      <c r="B67" s="12"/>
      <c r="AN67" s="1184"/>
      <c r="AO67" s="1185"/>
      <c r="AP67" s="1185"/>
      <c r="AQ67" s="1185"/>
      <c r="AR67" s="1185"/>
      <c r="AS67" s="1185"/>
      <c r="AT67" s="1185"/>
      <c r="AU67" s="1185"/>
      <c r="AV67" s="1185"/>
      <c r="AW67" s="1185"/>
      <c r="AX67" s="1185"/>
      <c r="AY67" s="1185"/>
      <c r="AZ67" s="1185"/>
      <c r="BA67" s="1185"/>
      <c r="BB67" s="1185"/>
      <c r="BC67" s="1185"/>
      <c r="BD67" s="1185"/>
      <c r="BE67" s="1185"/>
      <c r="BF67" s="1185"/>
      <c r="BG67" s="1185"/>
      <c r="BH67" s="1185"/>
      <c r="BI67" s="1185"/>
      <c r="BJ67" s="1185"/>
      <c r="BK67" s="1185"/>
      <c r="BL67" s="1185"/>
      <c r="BM67" s="1185"/>
      <c r="BN67" s="1185"/>
      <c r="BO67" s="1185"/>
      <c r="BP67" s="1185"/>
      <c r="BQ67" s="1185"/>
      <c r="BR67" s="1185"/>
      <c r="BS67" s="1185"/>
      <c r="BT67" s="1185"/>
      <c r="BU67" s="1185"/>
      <c r="BV67" s="1185"/>
      <c r="BW67" s="1185"/>
      <c r="BX67" s="1185"/>
      <c r="BY67" s="1185"/>
      <c r="BZ67" s="1185"/>
      <c r="CA67" s="1185"/>
      <c r="CB67" s="1185"/>
      <c r="CC67" s="1185"/>
      <c r="CD67" s="1185"/>
      <c r="CE67" s="1185"/>
      <c r="CF67" s="1185"/>
      <c r="CG67" s="1185"/>
      <c r="CH67" s="1185"/>
      <c r="CI67" s="1185"/>
      <c r="CJ67" s="1185"/>
      <c r="CK67" s="1185"/>
      <c r="CL67" s="1185"/>
      <c r="CM67" s="1185"/>
      <c r="CN67" s="1185"/>
      <c r="CO67" s="1185"/>
      <c r="CP67" s="1185"/>
      <c r="CQ67" s="1185"/>
      <c r="CR67" s="1185"/>
      <c r="CS67" s="1185"/>
      <c r="CT67" s="1185"/>
      <c r="CU67" s="1185"/>
      <c r="CV67" s="1185"/>
      <c r="CW67" s="1185"/>
      <c r="CX67" s="1185"/>
      <c r="CY67" s="1185"/>
      <c r="CZ67" s="1185"/>
      <c r="DA67" s="1185"/>
      <c r="DB67" s="1185"/>
      <c r="DC67" s="1186"/>
    </row>
    <row r="68" spans="2:107" x14ac:dyDescent="0.15">
      <c r="B68" s="12"/>
      <c r="AN68" s="1184"/>
      <c r="AO68" s="1185"/>
      <c r="AP68" s="1185"/>
      <c r="AQ68" s="1185"/>
      <c r="AR68" s="1185"/>
      <c r="AS68" s="1185"/>
      <c r="AT68" s="1185"/>
      <c r="AU68" s="1185"/>
      <c r="AV68" s="1185"/>
      <c r="AW68" s="1185"/>
      <c r="AX68" s="1185"/>
      <c r="AY68" s="1185"/>
      <c r="AZ68" s="1185"/>
      <c r="BA68" s="1185"/>
      <c r="BB68" s="1185"/>
      <c r="BC68" s="1185"/>
      <c r="BD68" s="1185"/>
      <c r="BE68" s="1185"/>
      <c r="BF68" s="1185"/>
      <c r="BG68" s="1185"/>
      <c r="BH68" s="1185"/>
      <c r="BI68" s="1185"/>
      <c r="BJ68" s="1185"/>
      <c r="BK68" s="1185"/>
      <c r="BL68" s="1185"/>
      <c r="BM68" s="1185"/>
      <c r="BN68" s="1185"/>
      <c r="BO68" s="1185"/>
      <c r="BP68" s="1185"/>
      <c r="BQ68" s="1185"/>
      <c r="BR68" s="1185"/>
      <c r="BS68" s="1185"/>
      <c r="BT68" s="1185"/>
      <c r="BU68" s="1185"/>
      <c r="BV68" s="1185"/>
      <c r="BW68" s="1185"/>
      <c r="BX68" s="1185"/>
      <c r="BY68" s="1185"/>
      <c r="BZ68" s="1185"/>
      <c r="CA68" s="1185"/>
      <c r="CB68" s="1185"/>
      <c r="CC68" s="1185"/>
      <c r="CD68" s="1185"/>
      <c r="CE68" s="1185"/>
      <c r="CF68" s="1185"/>
      <c r="CG68" s="1185"/>
      <c r="CH68" s="1185"/>
      <c r="CI68" s="1185"/>
      <c r="CJ68" s="1185"/>
      <c r="CK68" s="1185"/>
      <c r="CL68" s="1185"/>
      <c r="CM68" s="1185"/>
      <c r="CN68" s="1185"/>
      <c r="CO68" s="1185"/>
      <c r="CP68" s="1185"/>
      <c r="CQ68" s="1185"/>
      <c r="CR68" s="1185"/>
      <c r="CS68" s="1185"/>
      <c r="CT68" s="1185"/>
      <c r="CU68" s="1185"/>
      <c r="CV68" s="1185"/>
      <c r="CW68" s="1185"/>
      <c r="CX68" s="1185"/>
      <c r="CY68" s="1185"/>
      <c r="CZ68" s="1185"/>
      <c r="DA68" s="1185"/>
      <c r="DB68" s="1185"/>
      <c r="DC68" s="1186"/>
    </row>
    <row r="69" spans="2:107" x14ac:dyDescent="0.15">
      <c r="B69" s="12"/>
      <c r="AN69" s="1187"/>
      <c r="AO69" s="1188"/>
      <c r="AP69" s="1188"/>
      <c r="AQ69" s="1188"/>
      <c r="AR69" s="1188"/>
      <c r="AS69" s="1188"/>
      <c r="AT69" s="1188"/>
      <c r="AU69" s="1188"/>
      <c r="AV69" s="1188"/>
      <c r="AW69" s="1188"/>
      <c r="AX69" s="1188"/>
      <c r="AY69" s="1188"/>
      <c r="AZ69" s="1188"/>
      <c r="BA69" s="1188"/>
      <c r="BB69" s="1188"/>
      <c r="BC69" s="1188"/>
      <c r="BD69" s="1188"/>
      <c r="BE69" s="1188"/>
      <c r="BF69" s="1188"/>
      <c r="BG69" s="1188"/>
      <c r="BH69" s="1188"/>
      <c r="BI69" s="1188"/>
      <c r="BJ69" s="1188"/>
      <c r="BK69" s="1188"/>
      <c r="BL69" s="1188"/>
      <c r="BM69" s="1188"/>
      <c r="BN69" s="1188"/>
      <c r="BO69" s="1188"/>
      <c r="BP69" s="1188"/>
      <c r="BQ69" s="1188"/>
      <c r="BR69" s="1188"/>
      <c r="BS69" s="1188"/>
      <c r="BT69" s="1188"/>
      <c r="BU69" s="1188"/>
      <c r="BV69" s="1188"/>
      <c r="BW69" s="1188"/>
      <c r="BX69" s="1188"/>
      <c r="BY69" s="1188"/>
      <c r="BZ69" s="1188"/>
      <c r="CA69" s="1188"/>
      <c r="CB69" s="1188"/>
      <c r="CC69" s="1188"/>
      <c r="CD69" s="1188"/>
      <c r="CE69" s="1188"/>
      <c r="CF69" s="1188"/>
      <c r="CG69" s="1188"/>
      <c r="CH69" s="1188"/>
      <c r="CI69" s="1188"/>
      <c r="CJ69" s="1188"/>
      <c r="CK69" s="1188"/>
      <c r="CL69" s="1188"/>
      <c r="CM69" s="1188"/>
      <c r="CN69" s="1188"/>
      <c r="CO69" s="1188"/>
      <c r="CP69" s="1188"/>
      <c r="CQ69" s="1188"/>
      <c r="CR69" s="1188"/>
      <c r="CS69" s="1188"/>
      <c r="CT69" s="1188"/>
      <c r="CU69" s="1188"/>
      <c r="CV69" s="1188"/>
      <c r="CW69" s="1188"/>
      <c r="CX69" s="1188"/>
      <c r="CY69" s="1188"/>
      <c r="CZ69" s="1188"/>
      <c r="DA69" s="1188"/>
      <c r="DB69" s="1188"/>
      <c r="DC69" s="118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173"/>
      <c r="H72" s="1173"/>
      <c r="I72" s="1173"/>
      <c r="J72" s="1173"/>
      <c r="K72" s="22"/>
      <c r="L72" s="22"/>
      <c r="M72" s="23"/>
      <c r="N72" s="23"/>
      <c r="AN72" s="1191"/>
      <c r="AO72" s="1192"/>
      <c r="AP72" s="1192"/>
      <c r="AQ72" s="1192"/>
      <c r="AR72" s="1192"/>
      <c r="AS72" s="1192"/>
      <c r="AT72" s="1192"/>
      <c r="AU72" s="1192"/>
      <c r="AV72" s="1192"/>
      <c r="AW72" s="1192"/>
      <c r="AX72" s="1192"/>
      <c r="AY72" s="1192"/>
      <c r="AZ72" s="1192"/>
      <c r="BA72" s="1192"/>
      <c r="BB72" s="1192"/>
      <c r="BC72" s="1192"/>
      <c r="BD72" s="1192"/>
      <c r="BE72" s="1192"/>
      <c r="BF72" s="1192"/>
      <c r="BG72" s="1192"/>
      <c r="BH72" s="1192"/>
      <c r="BI72" s="1192"/>
      <c r="BJ72" s="1192"/>
      <c r="BK72" s="1192"/>
      <c r="BL72" s="1192"/>
      <c r="BM72" s="1192"/>
      <c r="BN72" s="1192"/>
      <c r="BO72" s="1193"/>
      <c r="BP72" s="1179" t="s">
        <v>4</v>
      </c>
      <c r="BQ72" s="1179"/>
      <c r="BR72" s="1179"/>
      <c r="BS72" s="1179"/>
      <c r="BT72" s="1179"/>
      <c r="BU72" s="1179"/>
      <c r="BV72" s="1179"/>
      <c r="BW72" s="1179"/>
      <c r="BX72" s="1179" t="s">
        <v>5</v>
      </c>
      <c r="BY72" s="1179"/>
      <c r="BZ72" s="1179"/>
      <c r="CA72" s="1179"/>
      <c r="CB72" s="1179"/>
      <c r="CC72" s="1179"/>
      <c r="CD72" s="1179"/>
      <c r="CE72" s="1179"/>
      <c r="CF72" s="1179" t="s">
        <v>6</v>
      </c>
      <c r="CG72" s="1179"/>
      <c r="CH72" s="1179"/>
      <c r="CI72" s="1179"/>
      <c r="CJ72" s="1179"/>
      <c r="CK72" s="1179"/>
      <c r="CL72" s="1179"/>
      <c r="CM72" s="1179"/>
      <c r="CN72" s="1179" t="s">
        <v>7</v>
      </c>
      <c r="CO72" s="1179"/>
      <c r="CP72" s="1179"/>
      <c r="CQ72" s="1179"/>
      <c r="CR72" s="1179"/>
      <c r="CS72" s="1179"/>
      <c r="CT72" s="1179"/>
      <c r="CU72" s="1179"/>
      <c r="CV72" s="1179" t="s">
        <v>8</v>
      </c>
      <c r="CW72" s="1179"/>
      <c r="CX72" s="1179"/>
      <c r="CY72" s="1179"/>
      <c r="CZ72" s="1179"/>
      <c r="DA72" s="1179"/>
      <c r="DB72" s="1179"/>
      <c r="DC72" s="1179"/>
    </row>
    <row r="73" spans="2:107" x14ac:dyDescent="0.15">
      <c r="B73" s="12"/>
      <c r="G73" s="1190"/>
      <c r="H73" s="1190"/>
      <c r="I73" s="1190"/>
      <c r="J73" s="1190"/>
      <c r="K73" s="1174"/>
      <c r="L73" s="1174"/>
      <c r="M73" s="1174"/>
      <c r="N73" s="1174"/>
      <c r="AM73" s="21"/>
      <c r="AN73" s="1178" t="s">
        <v>9</v>
      </c>
      <c r="AO73" s="1178"/>
      <c r="AP73" s="1178"/>
      <c r="AQ73" s="1178"/>
      <c r="AR73" s="1178"/>
      <c r="AS73" s="1178"/>
      <c r="AT73" s="1178"/>
      <c r="AU73" s="1178"/>
      <c r="AV73" s="1178"/>
      <c r="AW73" s="1178"/>
      <c r="AX73" s="1178"/>
      <c r="AY73" s="1178"/>
      <c r="AZ73" s="1178"/>
      <c r="BA73" s="1178"/>
      <c r="BB73" s="1178" t="s">
        <v>10</v>
      </c>
      <c r="BC73" s="1178"/>
      <c r="BD73" s="1178"/>
      <c r="BE73" s="1178"/>
      <c r="BF73" s="1178"/>
      <c r="BG73" s="1178"/>
      <c r="BH73" s="1178"/>
      <c r="BI73" s="1178"/>
      <c r="BJ73" s="1178"/>
      <c r="BK73" s="1178"/>
      <c r="BL73" s="1178"/>
      <c r="BM73" s="1178"/>
      <c r="BN73" s="1178"/>
      <c r="BO73" s="1178"/>
      <c r="BP73" s="1175">
        <v>18.8</v>
      </c>
      <c r="BQ73" s="1175"/>
      <c r="BR73" s="1175"/>
      <c r="BS73" s="1175"/>
      <c r="BT73" s="1175"/>
      <c r="BU73" s="1175"/>
      <c r="BV73" s="1175"/>
      <c r="BW73" s="1175"/>
      <c r="BX73" s="1175">
        <v>20.399999999999999</v>
      </c>
      <c r="BY73" s="1175"/>
      <c r="BZ73" s="1175"/>
      <c r="CA73" s="1175"/>
      <c r="CB73" s="1175"/>
      <c r="CC73" s="1175"/>
      <c r="CD73" s="1175"/>
      <c r="CE73" s="1175"/>
      <c r="CF73" s="1175">
        <v>26.5</v>
      </c>
      <c r="CG73" s="1175"/>
      <c r="CH73" s="1175"/>
      <c r="CI73" s="1175"/>
      <c r="CJ73" s="1175"/>
      <c r="CK73" s="1175"/>
      <c r="CL73" s="1175"/>
      <c r="CM73" s="1175"/>
      <c r="CN73" s="1175">
        <v>21.4</v>
      </c>
      <c r="CO73" s="1175"/>
      <c r="CP73" s="1175"/>
      <c r="CQ73" s="1175"/>
      <c r="CR73" s="1175"/>
      <c r="CS73" s="1175"/>
      <c r="CT73" s="1175"/>
      <c r="CU73" s="1175"/>
      <c r="CV73" s="1175">
        <v>14.7</v>
      </c>
      <c r="CW73" s="1175"/>
      <c r="CX73" s="1175"/>
      <c r="CY73" s="1175"/>
      <c r="CZ73" s="1175"/>
      <c r="DA73" s="1175"/>
      <c r="DB73" s="1175"/>
      <c r="DC73" s="1175"/>
    </row>
    <row r="74" spans="2:107" x14ac:dyDescent="0.15">
      <c r="B74" s="12"/>
      <c r="G74" s="1190"/>
      <c r="H74" s="1190"/>
      <c r="I74" s="1190"/>
      <c r="J74" s="1190"/>
      <c r="K74" s="1174"/>
      <c r="L74" s="1174"/>
      <c r="M74" s="1174"/>
      <c r="N74" s="1174"/>
      <c r="AM74" s="21"/>
      <c r="AN74" s="1178"/>
      <c r="AO74" s="1178"/>
      <c r="AP74" s="1178"/>
      <c r="AQ74" s="1178"/>
      <c r="AR74" s="1178"/>
      <c r="AS74" s="1178"/>
      <c r="AT74" s="1178"/>
      <c r="AU74" s="1178"/>
      <c r="AV74" s="1178"/>
      <c r="AW74" s="1178"/>
      <c r="AX74" s="1178"/>
      <c r="AY74" s="1178"/>
      <c r="AZ74" s="1178"/>
      <c r="BA74" s="1178"/>
      <c r="BB74" s="1178"/>
      <c r="BC74" s="1178"/>
      <c r="BD74" s="1178"/>
      <c r="BE74" s="1178"/>
      <c r="BF74" s="1178"/>
      <c r="BG74" s="1178"/>
      <c r="BH74" s="1178"/>
      <c r="BI74" s="1178"/>
      <c r="BJ74" s="1178"/>
      <c r="BK74" s="1178"/>
      <c r="BL74" s="1178"/>
      <c r="BM74" s="1178"/>
      <c r="BN74" s="1178"/>
      <c r="BO74" s="1178"/>
      <c r="BP74" s="1175"/>
      <c r="BQ74" s="1175"/>
      <c r="BR74" s="1175"/>
      <c r="BS74" s="1175"/>
      <c r="BT74" s="1175"/>
      <c r="BU74" s="1175"/>
      <c r="BV74" s="1175"/>
      <c r="BW74" s="1175"/>
      <c r="BX74" s="1175"/>
      <c r="BY74" s="1175"/>
      <c r="BZ74" s="1175"/>
      <c r="CA74" s="1175"/>
      <c r="CB74" s="1175"/>
      <c r="CC74" s="1175"/>
      <c r="CD74" s="1175"/>
      <c r="CE74" s="1175"/>
      <c r="CF74" s="1175"/>
      <c r="CG74" s="1175"/>
      <c r="CH74" s="1175"/>
      <c r="CI74" s="1175"/>
      <c r="CJ74" s="1175"/>
      <c r="CK74" s="1175"/>
      <c r="CL74" s="1175"/>
      <c r="CM74" s="1175"/>
      <c r="CN74" s="1175"/>
      <c r="CO74" s="1175"/>
      <c r="CP74" s="1175"/>
      <c r="CQ74" s="1175"/>
      <c r="CR74" s="1175"/>
      <c r="CS74" s="1175"/>
      <c r="CT74" s="1175"/>
      <c r="CU74" s="1175"/>
      <c r="CV74" s="1175"/>
      <c r="CW74" s="1175"/>
      <c r="CX74" s="1175"/>
      <c r="CY74" s="1175"/>
      <c r="CZ74" s="1175"/>
      <c r="DA74" s="1175"/>
      <c r="DB74" s="1175"/>
      <c r="DC74" s="1175"/>
    </row>
    <row r="75" spans="2:107" x14ac:dyDescent="0.15">
      <c r="B75" s="12"/>
      <c r="G75" s="1190"/>
      <c r="H75" s="1190"/>
      <c r="I75" s="1173"/>
      <c r="J75" s="1173"/>
      <c r="K75" s="1180"/>
      <c r="L75" s="1180"/>
      <c r="M75" s="1180"/>
      <c r="N75" s="1180"/>
      <c r="AM75" s="21"/>
      <c r="AN75" s="1178"/>
      <c r="AO75" s="1178"/>
      <c r="AP75" s="1178"/>
      <c r="AQ75" s="1178"/>
      <c r="AR75" s="1178"/>
      <c r="AS75" s="1178"/>
      <c r="AT75" s="1178"/>
      <c r="AU75" s="1178"/>
      <c r="AV75" s="1178"/>
      <c r="AW75" s="1178"/>
      <c r="AX75" s="1178"/>
      <c r="AY75" s="1178"/>
      <c r="AZ75" s="1178"/>
      <c r="BA75" s="1178"/>
      <c r="BB75" s="1178" t="s">
        <v>14</v>
      </c>
      <c r="BC75" s="1178"/>
      <c r="BD75" s="1178"/>
      <c r="BE75" s="1178"/>
      <c r="BF75" s="1178"/>
      <c r="BG75" s="1178"/>
      <c r="BH75" s="1178"/>
      <c r="BI75" s="1178"/>
      <c r="BJ75" s="1178"/>
      <c r="BK75" s="1178"/>
      <c r="BL75" s="1178"/>
      <c r="BM75" s="1178"/>
      <c r="BN75" s="1178"/>
      <c r="BO75" s="1178"/>
      <c r="BP75" s="1175">
        <v>8.6999999999999993</v>
      </c>
      <c r="BQ75" s="1175"/>
      <c r="BR75" s="1175"/>
      <c r="BS75" s="1175"/>
      <c r="BT75" s="1175"/>
      <c r="BU75" s="1175"/>
      <c r="BV75" s="1175"/>
      <c r="BW75" s="1175"/>
      <c r="BX75" s="1175">
        <v>8</v>
      </c>
      <c r="BY75" s="1175"/>
      <c r="BZ75" s="1175"/>
      <c r="CA75" s="1175"/>
      <c r="CB75" s="1175"/>
      <c r="CC75" s="1175"/>
      <c r="CD75" s="1175"/>
      <c r="CE75" s="1175"/>
      <c r="CF75" s="1175">
        <v>7.7</v>
      </c>
      <c r="CG75" s="1175"/>
      <c r="CH75" s="1175"/>
      <c r="CI75" s="1175"/>
      <c r="CJ75" s="1175"/>
      <c r="CK75" s="1175"/>
      <c r="CL75" s="1175"/>
      <c r="CM75" s="1175"/>
      <c r="CN75" s="1175">
        <v>6.9</v>
      </c>
      <c r="CO75" s="1175"/>
      <c r="CP75" s="1175"/>
      <c r="CQ75" s="1175"/>
      <c r="CR75" s="1175"/>
      <c r="CS75" s="1175"/>
      <c r="CT75" s="1175"/>
      <c r="CU75" s="1175"/>
      <c r="CV75" s="1175">
        <v>7.2</v>
      </c>
      <c r="CW75" s="1175"/>
      <c r="CX75" s="1175"/>
      <c r="CY75" s="1175"/>
      <c r="CZ75" s="1175"/>
      <c r="DA75" s="1175"/>
      <c r="DB75" s="1175"/>
      <c r="DC75" s="1175"/>
    </row>
    <row r="76" spans="2:107" x14ac:dyDescent="0.15">
      <c r="B76" s="12"/>
      <c r="G76" s="1190"/>
      <c r="H76" s="1190"/>
      <c r="I76" s="1173"/>
      <c r="J76" s="1173"/>
      <c r="K76" s="1180"/>
      <c r="L76" s="1180"/>
      <c r="M76" s="1180"/>
      <c r="N76" s="1180"/>
      <c r="AM76" s="21"/>
      <c r="AN76" s="1178"/>
      <c r="AO76" s="1178"/>
      <c r="AP76" s="1178"/>
      <c r="AQ76" s="1178"/>
      <c r="AR76" s="1178"/>
      <c r="AS76" s="1178"/>
      <c r="AT76" s="1178"/>
      <c r="AU76" s="1178"/>
      <c r="AV76" s="1178"/>
      <c r="AW76" s="1178"/>
      <c r="AX76" s="1178"/>
      <c r="AY76" s="1178"/>
      <c r="AZ76" s="1178"/>
      <c r="BA76" s="1178"/>
      <c r="BB76" s="1178"/>
      <c r="BC76" s="1178"/>
      <c r="BD76" s="1178"/>
      <c r="BE76" s="1178"/>
      <c r="BF76" s="1178"/>
      <c r="BG76" s="1178"/>
      <c r="BH76" s="1178"/>
      <c r="BI76" s="1178"/>
      <c r="BJ76" s="1178"/>
      <c r="BK76" s="1178"/>
      <c r="BL76" s="1178"/>
      <c r="BM76" s="1178"/>
      <c r="BN76" s="1178"/>
      <c r="BO76" s="1178"/>
      <c r="BP76" s="1175"/>
      <c r="BQ76" s="1175"/>
      <c r="BR76" s="1175"/>
      <c r="BS76" s="1175"/>
      <c r="BT76" s="1175"/>
      <c r="BU76" s="1175"/>
      <c r="BV76" s="1175"/>
      <c r="BW76" s="1175"/>
      <c r="BX76" s="1175"/>
      <c r="BY76" s="1175"/>
      <c r="BZ76" s="1175"/>
      <c r="CA76" s="1175"/>
      <c r="CB76" s="1175"/>
      <c r="CC76" s="1175"/>
      <c r="CD76" s="1175"/>
      <c r="CE76" s="1175"/>
      <c r="CF76" s="1175"/>
      <c r="CG76" s="1175"/>
      <c r="CH76" s="1175"/>
      <c r="CI76" s="1175"/>
      <c r="CJ76" s="1175"/>
      <c r="CK76" s="1175"/>
      <c r="CL76" s="1175"/>
      <c r="CM76" s="1175"/>
      <c r="CN76" s="1175"/>
      <c r="CO76" s="1175"/>
      <c r="CP76" s="1175"/>
      <c r="CQ76" s="1175"/>
      <c r="CR76" s="1175"/>
      <c r="CS76" s="1175"/>
      <c r="CT76" s="1175"/>
      <c r="CU76" s="1175"/>
      <c r="CV76" s="1175"/>
      <c r="CW76" s="1175"/>
      <c r="CX76" s="1175"/>
      <c r="CY76" s="1175"/>
      <c r="CZ76" s="1175"/>
      <c r="DA76" s="1175"/>
      <c r="DB76" s="1175"/>
      <c r="DC76" s="1175"/>
    </row>
    <row r="77" spans="2:107" x14ac:dyDescent="0.15">
      <c r="B77" s="12"/>
      <c r="G77" s="1173"/>
      <c r="H77" s="1173"/>
      <c r="I77" s="1173"/>
      <c r="J77" s="1173"/>
      <c r="K77" s="1174"/>
      <c r="L77" s="1174"/>
      <c r="M77" s="1174"/>
      <c r="N77" s="1174"/>
      <c r="AN77" s="1179" t="s">
        <v>12</v>
      </c>
      <c r="AO77" s="1179"/>
      <c r="AP77" s="1179"/>
      <c r="AQ77" s="1179"/>
      <c r="AR77" s="1179"/>
      <c r="AS77" s="1179"/>
      <c r="AT77" s="1179"/>
      <c r="AU77" s="1179"/>
      <c r="AV77" s="1179"/>
      <c r="AW77" s="1179"/>
      <c r="AX77" s="1179"/>
      <c r="AY77" s="1179"/>
      <c r="AZ77" s="1179"/>
      <c r="BA77" s="1179"/>
      <c r="BB77" s="1178" t="s">
        <v>10</v>
      </c>
      <c r="BC77" s="1178"/>
      <c r="BD77" s="1178"/>
      <c r="BE77" s="1178"/>
      <c r="BF77" s="1178"/>
      <c r="BG77" s="1178"/>
      <c r="BH77" s="1178"/>
      <c r="BI77" s="1178"/>
      <c r="BJ77" s="1178"/>
      <c r="BK77" s="1178"/>
      <c r="BL77" s="1178"/>
      <c r="BM77" s="1178"/>
      <c r="BN77" s="1178"/>
      <c r="BO77" s="1178"/>
      <c r="BP77" s="1175">
        <v>20.3</v>
      </c>
      <c r="BQ77" s="1175"/>
      <c r="BR77" s="1175"/>
      <c r="BS77" s="1175"/>
      <c r="BT77" s="1175"/>
      <c r="BU77" s="1175"/>
      <c r="BV77" s="1175"/>
      <c r="BW77" s="1175"/>
      <c r="BX77" s="1175">
        <v>13</v>
      </c>
      <c r="BY77" s="1175"/>
      <c r="BZ77" s="1175"/>
      <c r="CA77" s="1175"/>
      <c r="CB77" s="1175"/>
      <c r="CC77" s="1175"/>
      <c r="CD77" s="1175"/>
      <c r="CE77" s="1175"/>
      <c r="CF77" s="1175">
        <v>21</v>
      </c>
      <c r="CG77" s="1175"/>
      <c r="CH77" s="1175"/>
      <c r="CI77" s="1175"/>
      <c r="CJ77" s="1175"/>
      <c r="CK77" s="1175"/>
      <c r="CL77" s="1175"/>
      <c r="CM77" s="1175"/>
      <c r="CN77" s="1175">
        <v>20.2</v>
      </c>
      <c r="CO77" s="1175"/>
      <c r="CP77" s="1175"/>
      <c r="CQ77" s="1175"/>
      <c r="CR77" s="1175"/>
      <c r="CS77" s="1175"/>
      <c r="CT77" s="1175"/>
      <c r="CU77" s="1175"/>
      <c r="CV77" s="1175">
        <v>18.3</v>
      </c>
      <c r="CW77" s="1175"/>
      <c r="CX77" s="1175"/>
      <c r="CY77" s="1175"/>
      <c r="CZ77" s="1175"/>
      <c r="DA77" s="1175"/>
      <c r="DB77" s="1175"/>
      <c r="DC77" s="1175"/>
    </row>
    <row r="78" spans="2:107" x14ac:dyDescent="0.15">
      <c r="B78" s="12"/>
      <c r="G78" s="1173"/>
      <c r="H78" s="1173"/>
      <c r="I78" s="1173"/>
      <c r="J78" s="1173"/>
      <c r="K78" s="1174"/>
      <c r="L78" s="1174"/>
      <c r="M78" s="1174"/>
      <c r="N78" s="1174"/>
      <c r="AN78" s="1179"/>
      <c r="AO78" s="1179"/>
      <c r="AP78" s="1179"/>
      <c r="AQ78" s="1179"/>
      <c r="AR78" s="1179"/>
      <c r="AS78" s="1179"/>
      <c r="AT78" s="1179"/>
      <c r="AU78" s="1179"/>
      <c r="AV78" s="1179"/>
      <c r="AW78" s="1179"/>
      <c r="AX78" s="1179"/>
      <c r="AY78" s="1179"/>
      <c r="AZ78" s="1179"/>
      <c r="BA78" s="1179"/>
      <c r="BB78" s="1178"/>
      <c r="BC78" s="1178"/>
      <c r="BD78" s="1178"/>
      <c r="BE78" s="1178"/>
      <c r="BF78" s="1178"/>
      <c r="BG78" s="1178"/>
      <c r="BH78" s="1178"/>
      <c r="BI78" s="1178"/>
      <c r="BJ78" s="1178"/>
      <c r="BK78" s="1178"/>
      <c r="BL78" s="1178"/>
      <c r="BM78" s="1178"/>
      <c r="BN78" s="1178"/>
      <c r="BO78" s="1178"/>
      <c r="BP78" s="1175"/>
      <c r="BQ78" s="1175"/>
      <c r="BR78" s="1175"/>
      <c r="BS78" s="1175"/>
      <c r="BT78" s="1175"/>
      <c r="BU78" s="1175"/>
      <c r="BV78" s="1175"/>
      <c r="BW78" s="1175"/>
      <c r="BX78" s="1175"/>
      <c r="BY78" s="1175"/>
      <c r="BZ78" s="1175"/>
      <c r="CA78" s="1175"/>
      <c r="CB78" s="1175"/>
      <c r="CC78" s="1175"/>
      <c r="CD78" s="1175"/>
      <c r="CE78" s="1175"/>
      <c r="CF78" s="1175"/>
      <c r="CG78" s="1175"/>
      <c r="CH78" s="1175"/>
      <c r="CI78" s="1175"/>
      <c r="CJ78" s="1175"/>
      <c r="CK78" s="1175"/>
      <c r="CL78" s="1175"/>
      <c r="CM78" s="1175"/>
      <c r="CN78" s="1175"/>
      <c r="CO78" s="1175"/>
      <c r="CP78" s="1175"/>
      <c r="CQ78" s="1175"/>
      <c r="CR78" s="1175"/>
      <c r="CS78" s="1175"/>
      <c r="CT78" s="1175"/>
      <c r="CU78" s="1175"/>
      <c r="CV78" s="1175"/>
      <c r="CW78" s="1175"/>
      <c r="CX78" s="1175"/>
      <c r="CY78" s="1175"/>
      <c r="CZ78" s="1175"/>
      <c r="DA78" s="1175"/>
      <c r="DB78" s="1175"/>
      <c r="DC78" s="1175"/>
    </row>
    <row r="79" spans="2:107" x14ac:dyDescent="0.15">
      <c r="B79" s="12"/>
      <c r="G79" s="1173"/>
      <c r="H79" s="1173"/>
      <c r="I79" s="1176"/>
      <c r="J79" s="1176"/>
      <c r="K79" s="1177"/>
      <c r="L79" s="1177"/>
      <c r="M79" s="1177"/>
      <c r="N79" s="1177"/>
      <c r="AN79" s="1179"/>
      <c r="AO79" s="1179"/>
      <c r="AP79" s="1179"/>
      <c r="AQ79" s="1179"/>
      <c r="AR79" s="1179"/>
      <c r="AS79" s="1179"/>
      <c r="AT79" s="1179"/>
      <c r="AU79" s="1179"/>
      <c r="AV79" s="1179"/>
      <c r="AW79" s="1179"/>
      <c r="AX79" s="1179"/>
      <c r="AY79" s="1179"/>
      <c r="AZ79" s="1179"/>
      <c r="BA79" s="1179"/>
      <c r="BB79" s="1178" t="s">
        <v>14</v>
      </c>
      <c r="BC79" s="1178"/>
      <c r="BD79" s="1178"/>
      <c r="BE79" s="1178"/>
      <c r="BF79" s="1178"/>
      <c r="BG79" s="1178"/>
      <c r="BH79" s="1178"/>
      <c r="BI79" s="1178"/>
      <c r="BJ79" s="1178"/>
      <c r="BK79" s="1178"/>
      <c r="BL79" s="1178"/>
      <c r="BM79" s="1178"/>
      <c r="BN79" s="1178"/>
      <c r="BO79" s="1178"/>
      <c r="BP79" s="1175">
        <v>7.7</v>
      </c>
      <c r="BQ79" s="1175"/>
      <c r="BR79" s="1175"/>
      <c r="BS79" s="1175"/>
      <c r="BT79" s="1175"/>
      <c r="BU79" s="1175"/>
      <c r="BV79" s="1175"/>
      <c r="BW79" s="1175"/>
      <c r="BX79" s="1175">
        <v>6.8</v>
      </c>
      <c r="BY79" s="1175"/>
      <c r="BZ79" s="1175"/>
      <c r="CA79" s="1175"/>
      <c r="CB79" s="1175"/>
      <c r="CC79" s="1175"/>
      <c r="CD79" s="1175"/>
      <c r="CE79" s="1175"/>
      <c r="CF79" s="1175">
        <v>6.8</v>
      </c>
      <c r="CG79" s="1175"/>
      <c r="CH79" s="1175"/>
      <c r="CI79" s="1175"/>
      <c r="CJ79" s="1175"/>
      <c r="CK79" s="1175"/>
      <c r="CL79" s="1175"/>
      <c r="CM79" s="1175"/>
      <c r="CN79" s="1175">
        <v>6.8</v>
      </c>
      <c r="CO79" s="1175"/>
      <c r="CP79" s="1175"/>
      <c r="CQ79" s="1175"/>
      <c r="CR79" s="1175"/>
      <c r="CS79" s="1175"/>
      <c r="CT79" s="1175"/>
      <c r="CU79" s="1175"/>
      <c r="CV79" s="1175">
        <v>6.8</v>
      </c>
      <c r="CW79" s="1175"/>
      <c r="CX79" s="1175"/>
      <c r="CY79" s="1175"/>
      <c r="CZ79" s="1175"/>
      <c r="DA79" s="1175"/>
      <c r="DB79" s="1175"/>
      <c r="DC79" s="1175"/>
    </row>
    <row r="80" spans="2:107" x14ac:dyDescent="0.15">
      <c r="B80" s="12"/>
      <c r="G80" s="1173"/>
      <c r="H80" s="1173"/>
      <c r="I80" s="1176"/>
      <c r="J80" s="1176"/>
      <c r="K80" s="1177"/>
      <c r="L80" s="1177"/>
      <c r="M80" s="1177"/>
      <c r="N80" s="1177"/>
      <c r="AN80" s="1179"/>
      <c r="AO80" s="1179"/>
      <c r="AP80" s="1179"/>
      <c r="AQ80" s="1179"/>
      <c r="AR80" s="1179"/>
      <c r="AS80" s="1179"/>
      <c r="AT80" s="1179"/>
      <c r="AU80" s="1179"/>
      <c r="AV80" s="1179"/>
      <c r="AW80" s="1179"/>
      <c r="AX80" s="1179"/>
      <c r="AY80" s="1179"/>
      <c r="AZ80" s="1179"/>
      <c r="BA80" s="1179"/>
      <c r="BB80" s="1178"/>
      <c r="BC80" s="1178"/>
      <c r="BD80" s="1178"/>
      <c r="BE80" s="1178"/>
      <c r="BF80" s="1178"/>
      <c r="BG80" s="1178"/>
      <c r="BH80" s="1178"/>
      <c r="BI80" s="1178"/>
      <c r="BJ80" s="1178"/>
      <c r="BK80" s="1178"/>
      <c r="BL80" s="1178"/>
      <c r="BM80" s="1178"/>
      <c r="BN80" s="1178"/>
      <c r="BO80" s="1178"/>
      <c r="BP80" s="1175"/>
      <c r="BQ80" s="1175"/>
      <c r="BR80" s="1175"/>
      <c r="BS80" s="1175"/>
      <c r="BT80" s="1175"/>
      <c r="BU80" s="1175"/>
      <c r="BV80" s="1175"/>
      <c r="BW80" s="1175"/>
      <c r="BX80" s="1175"/>
      <c r="BY80" s="1175"/>
      <c r="BZ80" s="1175"/>
      <c r="CA80" s="1175"/>
      <c r="CB80" s="1175"/>
      <c r="CC80" s="1175"/>
      <c r="CD80" s="1175"/>
      <c r="CE80" s="1175"/>
      <c r="CF80" s="1175"/>
      <c r="CG80" s="1175"/>
      <c r="CH80" s="1175"/>
      <c r="CI80" s="1175"/>
      <c r="CJ80" s="1175"/>
      <c r="CK80" s="1175"/>
      <c r="CL80" s="1175"/>
      <c r="CM80" s="1175"/>
      <c r="CN80" s="1175"/>
      <c r="CO80" s="1175"/>
      <c r="CP80" s="1175"/>
      <c r="CQ80" s="1175"/>
      <c r="CR80" s="1175"/>
      <c r="CS80" s="1175"/>
      <c r="CT80" s="1175"/>
      <c r="CU80" s="1175"/>
      <c r="CV80" s="1175"/>
      <c r="CW80" s="1175"/>
      <c r="CX80" s="1175"/>
      <c r="CY80" s="1175"/>
      <c r="CZ80" s="1175"/>
      <c r="DA80" s="1175"/>
      <c r="DB80" s="1175"/>
      <c r="DC80" s="117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ytJc0xC6ZHd+sTrvzBK5DtBBHBbQenqmFnVpalSmHIDXeYHxkNkSfHkvI+g9QL4GwJNkziCKEOxUl0J29UjXw==" saltValue="SUGzYM9Zs61e7s0BlqbEe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41"/>
  <sheetViews>
    <sheetView showGridLines="0" tabSelected="1" zoomScale="70" zoomScaleNormal="7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sheetData>
  <sheetProtection algorithmName="SHA-512" hashValue="2S1CL1IgIFGRiDcVKmRAv4vWVmTtO20mkY3zCwa/8ckY/NTpiloXgQD8xKsoPUHKAgYDh5TGFZS1xSQbQXgbGw==" saltValue="OJEuy/LZk1XNNXJVhzZEw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35"/>
  <sheetViews>
    <sheetView showGridLines="0" tabSelected="1"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zk110toejHx9d8T3Wbj3OCBnM+M5EjQRzY7HqxaT2XFDpap+mBFQu3jQwOgBOeE6Z1gTGC3ijHRSvjziYD4Jw==" saltValue="Fa3aqhfRNPxKyq85/DG/a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DBEA4-45E6-43F3-86E5-0C17AC2E87B2}">
  <sheetPr>
    <pageSetUpPr fitToPage="1"/>
  </sheetPr>
  <dimension ref="B1:EM53"/>
  <sheetViews>
    <sheetView showGridLines="0" workbookViewId="0"/>
  </sheetViews>
  <sheetFormatPr defaultColWidth="0" defaultRowHeight="11.25" customHeight="1" zeroHeight="1" x14ac:dyDescent="0.15"/>
  <cols>
    <col min="1" max="95" width="1.625" style="76" customWidth="1"/>
    <col min="96" max="133" width="1.625" style="89" customWidth="1"/>
    <col min="134" max="143" width="1.625" style="76" customWidth="1"/>
    <col min="144" max="16384" width="0" style="76" hidden="1"/>
  </cols>
  <sheetData>
    <row r="1" spans="2:143" ht="22.5" customHeight="1" thickBot="1" x14ac:dyDescent="0.2">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686" t="s">
        <v>145</v>
      </c>
      <c r="DI1" s="687"/>
      <c r="DJ1" s="687"/>
      <c r="DK1" s="687"/>
      <c r="DL1" s="687"/>
      <c r="DM1" s="687"/>
      <c r="DN1" s="688"/>
      <c r="DO1" s="76"/>
      <c r="DP1" s="686" t="s">
        <v>146</v>
      </c>
      <c r="DQ1" s="687"/>
      <c r="DR1" s="687"/>
      <c r="DS1" s="687"/>
      <c r="DT1" s="687"/>
      <c r="DU1" s="687"/>
      <c r="DV1" s="687"/>
      <c r="DW1" s="687"/>
      <c r="DX1" s="687"/>
      <c r="DY1" s="687"/>
      <c r="DZ1" s="687"/>
      <c r="EA1" s="687"/>
      <c r="EB1" s="687"/>
      <c r="EC1" s="688"/>
      <c r="ED1" s="75"/>
      <c r="EE1" s="75"/>
      <c r="EF1" s="75"/>
      <c r="EG1" s="75"/>
      <c r="EH1" s="75"/>
      <c r="EI1" s="75"/>
      <c r="EJ1" s="75"/>
      <c r="EK1" s="75"/>
      <c r="EL1" s="75"/>
      <c r="EM1" s="75"/>
    </row>
    <row r="2" spans="2:143" ht="22.5" customHeight="1" x14ac:dyDescent="0.15">
      <c r="B2" s="77" t="s">
        <v>147</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x14ac:dyDescent="0.15">
      <c r="B3" s="647" t="s">
        <v>148</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7" t="s">
        <v>149</v>
      </c>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8"/>
      <c r="BX3" s="648"/>
      <c r="BY3" s="648"/>
      <c r="BZ3" s="648"/>
      <c r="CA3" s="648"/>
      <c r="CB3" s="649"/>
      <c r="CD3" s="647" t="s">
        <v>150</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7" t="s">
        <v>26</v>
      </c>
      <c r="C4" s="648"/>
      <c r="D4" s="648"/>
      <c r="E4" s="648"/>
      <c r="F4" s="648"/>
      <c r="G4" s="648"/>
      <c r="H4" s="648"/>
      <c r="I4" s="648"/>
      <c r="J4" s="648"/>
      <c r="K4" s="648"/>
      <c r="L4" s="648"/>
      <c r="M4" s="648"/>
      <c r="N4" s="648"/>
      <c r="O4" s="648"/>
      <c r="P4" s="648"/>
      <c r="Q4" s="649"/>
      <c r="R4" s="647" t="s">
        <v>151</v>
      </c>
      <c r="S4" s="648"/>
      <c r="T4" s="648"/>
      <c r="U4" s="648"/>
      <c r="V4" s="648"/>
      <c r="W4" s="648"/>
      <c r="X4" s="648"/>
      <c r="Y4" s="649"/>
      <c r="Z4" s="647" t="s">
        <v>152</v>
      </c>
      <c r="AA4" s="648"/>
      <c r="AB4" s="648"/>
      <c r="AC4" s="649"/>
      <c r="AD4" s="647" t="s">
        <v>153</v>
      </c>
      <c r="AE4" s="648"/>
      <c r="AF4" s="648"/>
      <c r="AG4" s="648"/>
      <c r="AH4" s="648"/>
      <c r="AI4" s="648"/>
      <c r="AJ4" s="648"/>
      <c r="AK4" s="649"/>
      <c r="AL4" s="647" t="s">
        <v>152</v>
      </c>
      <c r="AM4" s="648"/>
      <c r="AN4" s="648"/>
      <c r="AO4" s="649"/>
      <c r="AP4" s="683" t="s">
        <v>154</v>
      </c>
      <c r="AQ4" s="683"/>
      <c r="AR4" s="683"/>
      <c r="AS4" s="683"/>
      <c r="AT4" s="683"/>
      <c r="AU4" s="683"/>
      <c r="AV4" s="683"/>
      <c r="AW4" s="683"/>
      <c r="AX4" s="683"/>
      <c r="AY4" s="683"/>
      <c r="AZ4" s="683"/>
      <c r="BA4" s="683"/>
      <c r="BB4" s="683"/>
      <c r="BC4" s="683"/>
      <c r="BD4" s="683"/>
      <c r="BE4" s="683"/>
      <c r="BF4" s="683"/>
      <c r="BG4" s="683" t="s">
        <v>155</v>
      </c>
      <c r="BH4" s="683"/>
      <c r="BI4" s="683"/>
      <c r="BJ4" s="683"/>
      <c r="BK4" s="683"/>
      <c r="BL4" s="683"/>
      <c r="BM4" s="683"/>
      <c r="BN4" s="683"/>
      <c r="BO4" s="683" t="s">
        <v>152</v>
      </c>
      <c r="BP4" s="683"/>
      <c r="BQ4" s="683"/>
      <c r="BR4" s="683"/>
      <c r="BS4" s="683" t="s">
        <v>156</v>
      </c>
      <c r="BT4" s="683"/>
      <c r="BU4" s="683"/>
      <c r="BV4" s="683"/>
      <c r="BW4" s="683"/>
      <c r="BX4" s="683"/>
      <c r="BY4" s="683"/>
      <c r="BZ4" s="683"/>
      <c r="CA4" s="683"/>
      <c r="CB4" s="683"/>
      <c r="CD4" s="647" t="s">
        <v>157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ht="11.25" customHeight="1" x14ac:dyDescent="0.15">
      <c r="B5" s="644" t="s">
        <v>158</v>
      </c>
      <c r="C5" s="645"/>
      <c r="D5" s="645"/>
      <c r="E5" s="645"/>
      <c r="F5" s="645"/>
      <c r="G5" s="645"/>
      <c r="H5" s="645"/>
      <c r="I5" s="645"/>
      <c r="J5" s="645"/>
      <c r="K5" s="645"/>
      <c r="L5" s="645"/>
      <c r="M5" s="645"/>
      <c r="N5" s="645"/>
      <c r="O5" s="645"/>
      <c r="P5" s="645"/>
      <c r="Q5" s="646"/>
      <c r="R5" s="638">
        <v>4638962</v>
      </c>
      <c r="S5" s="639"/>
      <c r="T5" s="639"/>
      <c r="U5" s="639"/>
      <c r="V5" s="639"/>
      <c r="W5" s="639"/>
      <c r="X5" s="639"/>
      <c r="Y5" s="670"/>
      <c r="Z5" s="684">
        <v>35.4</v>
      </c>
      <c r="AA5" s="684"/>
      <c r="AB5" s="684"/>
      <c r="AC5" s="684"/>
      <c r="AD5" s="685">
        <v>4338179</v>
      </c>
      <c r="AE5" s="685"/>
      <c r="AF5" s="685"/>
      <c r="AG5" s="685"/>
      <c r="AH5" s="685"/>
      <c r="AI5" s="685"/>
      <c r="AJ5" s="685"/>
      <c r="AK5" s="685"/>
      <c r="AL5" s="671">
        <v>60.3</v>
      </c>
      <c r="AM5" s="654"/>
      <c r="AN5" s="654"/>
      <c r="AO5" s="672"/>
      <c r="AP5" s="644" t="s">
        <v>159</v>
      </c>
      <c r="AQ5" s="645"/>
      <c r="AR5" s="645"/>
      <c r="AS5" s="645"/>
      <c r="AT5" s="645"/>
      <c r="AU5" s="645"/>
      <c r="AV5" s="645"/>
      <c r="AW5" s="645"/>
      <c r="AX5" s="645"/>
      <c r="AY5" s="645"/>
      <c r="AZ5" s="645"/>
      <c r="BA5" s="645"/>
      <c r="BB5" s="645"/>
      <c r="BC5" s="645"/>
      <c r="BD5" s="645"/>
      <c r="BE5" s="645"/>
      <c r="BF5" s="646"/>
      <c r="BG5" s="591">
        <v>4338101</v>
      </c>
      <c r="BH5" s="592"/>
      <c r="BI5" s="592"/>
      <c r="BJ5" s="592"/>
      <c r="BK5" s="592"/>
      <c r="BL5" s="592"/>
      <c r="BM5" s="592"/>
      <c r="BN5" s="593"/>
      <c r="BO5" s="635">
        <v>93.5</v>
      </c>
      <c r="BP5" s="635"/>
      <c r="BQ5" s="635"/>
      <c r="BR5" s="635"/>
      <c r="BS5" s="636" t="s">
        <v>65</v>
      </c>
      <c r="BT5" s="636"/>
      <c r="BU5" s="636"/>
      <c r="BV5" s="636"/>
      <c r="BW5" s="636"/>
      <c r="BX5" s="636"/>
      <c r="BY5" s="636"/>
      <c r="BZ5" s="636"/>
      <c r="CA5" s="636"/>
      <c r="CB5" s="663"/>
      <c r="CD5" s="647" t="s">
        <v>154</v>
      </c>
      <c r="CE5" s="648"/>
      <c r="CF5" s="648"/>
      <c r="CG5" s="648"/>
      <c r="CH5" s="648"/>
      <c r="CI5" s="648"/>
      <c r="CJ5" s="648"/>
      <c r="CK5" s="648"/>
      <c r="CL5" s="648"/>
      <c r="CM5" s="648"/>
      <c r="CN5" s="648"/>
      <c r="CO5" s="648"/>
      <c r="CP5" s="648"/>
      <c r="CQ5" s="649"/>
      <c r="CR5" s="647" t="s">
        <v>160</v>
      </c>
      <c r="CS5" s="648"/>
      <c r="CT5" s="648"/>
      <c r="CU5" s="648"/>
      <c r="CV5" s="648"/>
      <c r="CW5" s="648"/>
      <c r="CX5" s="648"/>
      <c r="CY5" s="649"/>
      <c r="CZ5" s="647" t="s">
        <v>152</v>
      </c>
      <c r="DA5" s="648"/>
      <c r="DB5" s="648"/>
      <c r="DC5" s="649"/>
      <c r="DD5" s="647" t="s">
        <v>161</v>
      </c>
      <c r="DE5" s="648"/>
      <c r="DF5" s="648"/>
      <c r="DG5" s="648"/>
      <c r="DH5" s="648"/>
      <c r="DI5" s="648"/>
      <c r="DJ5" s="648"/>
      <c r="DK5" s="648"/>
      <c r="DL5" s="648"/>
      <c r="DM5" s="648"/>
      <c r="DN5" s="648"/>
      <c r="DO5" s="648"/>
      <c r="DP5" s="649"/>
      <c r="DQ5" s="647" t="s">
        <v>162</v>
      </c>
      <c r="DR5" s="648"/>
      <c r="DS5" s="648"/>
      <c r="DT5" s="648"/>
      <c r="DU5" s="648"/>
      <c r="DV5" s="648"/>
      <c r="DW5" s="648"/>
      <c r="DX5" s="648"/>
      <c r="DY5" s="648"/>
      <c r="DZ5" s="648"/>
      <c r="EA5" s="648"/>
      <c r="EB5" s="648"/>
      <c r="EC5" s="649"/>
    </row>
    <row r="6" spans="2:143" ht="11.25" customHeight="1" x14ac:dyDescent="0.15">
      <c r="B6" s="588" t="s">
        <v>163</v>
      </c>
      <c r="C6" s="589"/>
      <c r="D6" s="589"/>
      <c r="E6" s="589"/>
      <c r="F6" s="589"/>
      <c r="G6" s="589"/>
      <c r="H6" s="589"/>
      <c r="I6" s="589"/>
      <c r="J6" s="589"/>
      <c r="K6" s="589"/>
      <c r="L6" s="589"/>
      <c r="M6" s="589"/>
      <c r="N6" s="589"/>
      <c r="O6" s="589"/>
      <c r="P6" s="589"/>
      <c r="Q6" s="590"/>
      <c r="R6" s="591">
        <v>102874</v>
      </c>
      <c r="S6" s="592"/>
      <c r="T6" s="592"/>
      <c r="U6" s="592"/>
      <c r="V6" s="592"/>
      <c r="W6" s="592"/>
      <c r="X6" s="592"/>
      <c r="Y6" s="593"/>
      <c r="Z6" s="635">
        <v>0.8</v>
      </c>
      <c r="AA6" s="635"/>
      <c r="AB6" s="635"/>
      <c r="AC6" s="635"/>
      <c r="AD6" s="636">
        <v>102874</v>
      </c>
      <c r="AE6" s="636"/>
      <c r="AF6" s="636"/>
      <c r="AG6" s="636"/>
      <c r="AH6" s="636"/>
      <c r="AI6" s="636"/>
      <c r="AJ6" s="636"/>
      <c r="AK6" s="636"/>
      <c r="AL6" s="594">
        <v>1.4</v>
      </c>
      <c r="AM6" s="595"/>
      <c r="AN6" s="595"/>
      <c r="AO6" s="637"/>
      <c r="AP6" s="588" t="s">
        <v>164</v>
      </c>
      <c r="AQ6" s="589"/>
      <c r="AR6" s="589"/>
      <c r="AS6" s="589"/>
      <c r="AT6" s="589"/>
      <c r="AU6" s="589"/>
      <c r="AV6" s="589"/>
      <c r="AW6" s="589"/>
      <c r="AX6" s="589"/>
      <c r="AY6" s="589"/>
      <c r="AZ6" s="589"/>
      <c r="BA6" s="589"/>
      <c r="BB6" s="589"/>
      <c r="BC6" s="589"/>
      <c r="BD6" s="589"/>
      <c r="BE6" s="589"/>
      <c r="BF6" s="590"/>
      <c r="BG6" s="591">
        <v>4338101</v>
      </c>
      <c r="BH6" s="592"/>
      <c r="BI6" s="592"/>
      <c r="BJ6" s="592"/>
      <c r="BK6" s="592"/>
      <c r="BL6" s="592"/>
      <c r="BM6" s="592"/>
      <c r="BN6" s="593"/>
      <c r="BO6" s="635">
        <v>93.5</v>
      </c>
      <c r="BP6" s="635"/>
      <c r="BQ6" s="635"/>
      <c r="BR6" s="635"/>
      <c r="BS6" s="636" t="s">
        <v>65</v>
      </c>
      <c r="BT6" s="636"/>
      <c r="BU6" s="636"/>
      <c r="BV6" s="636"/>
      <c r="BW6" s="636"/>
      <c r="BX6" s="636"/>
      <c r="BY6" s="636"/>
      <c r="BZ6" s="636"/>
      <c r="CA6" s="636"/>
      <c r="CB6" s="663"/>
      <c r="CD6" s="644" t="s">
        <v>165</v>
      </c>
      <c r="CE6" s="645"/>
      <c r="CF6" s="645"/>
      <c r="CG6" s="645"/>
      <c r="CH6" s="645"/>
      <c r="CI6" s="645"/>
      <c r="CJ6" s="645"/>
      <c r="CK6" s="645"/>
      <c r="CL6" s="645"/>
      <c r="CM6" s="645"/>
      <c r="CN6" s="645"/>
      <c r="CO6" s="645"/>
      <c r="CP6" s="645"/>
      <c r="CQ6" s="646"/>
      <c r="CR6" s="591">
        <v>134723</v>
      </c>
      <c r="CS6" s="592"/>
      <c r="CT6" s="592"/>
      <c r="CU6" s="592"/>
      <c r="CV6" s="592"/>
      <c r="CW6" s="592"/>
      <c r="CX6" s="592"/>
      <c r="CY6" s="593"/>
      <c r="CZ6" s="671">
        <v>1.1000000000000001</v>
      </c>
      <c r="DA6" s="654"/>
      <c r="DB6" s="654"/>
      <c r="DC6" s="673"/>
      <c r="DD6" s="597" t="s">
        <v>65</v>
      </c>
      <c r="DE6" s="592"/>
      <c r="DF6" s="592"/>
      <c r="DG6" s="592"/>
      <c r="DH6" s="592"/>
      <c r="DI6" s="592"/>
      <c r="DJ6" s="592"/>
      <c r="DK6" s="592"/>
      <c r="DL6" s="592"/>
      <c r="DM6" s="592"/>
      <c r="DN6" s="592"/>
      <c r="DO6" s="592"/>
      <c r="DP6" s="593"/>
      <c r="DQ6" s="597">
        <v>134657</v>
      </c>
      <c r="DR6" s="592"/>
      <c r="DS6" s="592"/>
      <c r="DT6" s="592"/>
      <c r="DU6" s="592"/>
      <c r="DV6" s="592"/>
      <c r="DW6" s="592"/>
      <c r="DX6" s="592"/>
      <c r="DY6" s="592"/>
      <c r="DZ6" s="592"/>
      <c r="EA6" s="592"/>
      <c r="EB6" s="592"/>
      <c r="EC6" s="625"/>
    </row>
    <row r="7" spans="2:143" ht="11.25" customHeight="1" x14ac:dyDescent="0.15">
      <c r="B7" s="588" t="s">
        <v>166</v>
      </c>
      <c r="C7" s="589"/>
      <c r="D7" s="589"/>
      <c r="E7" s="589"/>
      <c r="F7" s="589"/>
      <c r="G7" s="589"/>
      <c r="H7" s="589"/>
      <c r="I7" s="589"/>
      <c r="J7" s="589"/>
      <c r="K7" s="589"/>
      <c r="L7" s="589"/>
      <c r="M7" s="589"/>
      <c r="N7" s="589"/>
      <c r="O7" s="589"/>
      <c r="P7" s="589"/>
      <c r="Q7" s="590"/>
      <c r="R7" s="591">
        <v>9997</v>
      </c>
      <c r="S7" s="592"/>
      <c r="T7" s="592"/>
      <c r="U7" s="592"/>
      <c r="V7" s="592"/>
      <c r="W7" s="592"/>
      <c r="X7" s="592"/>
      <c r="Y7" s="593"/>
      <c r="Z7" s="635">
        <v>0.1</v>
      </c>
      <c r="AA7" s="635"/>
      <c r="AB7" s="635"/>
      <c r="AC7" s="635"/>
      <c r="AD7" s="636">
        <v>9997</v>
      </c>
      <c r="AE7" s="636"/>
      <c r="AF7" s="636"/>
      <c r="AG7" s="636"/>
      <c r="AH7" s="636"/>
      <c r="AI7" s="636"/>
      <c r="AJ7" s="636"/>
      <c r="AK7" s="636"/>
      <c r="AL7" s="594">
        <v>0.1</v>
      </c>
      <c r="AM7" s="595"/>
      <c r="AN7" s="595"/>
      <c r="AO7" s="637"/>
      <c r="AP7" s="588" t="s">
        <v>167</v>
      </c>
      <c r="AQ7" s="589"/>
      <c r="AR7" s="589"/>
      <c r="AS7" s="589"/>
      <c r="AT7" s="589"/>
      <c r="AU7" s="589"/>
      <c r="AV7" s="589"/>
      <c r="AW7" s="589"/>
      <c r="AX7" s="589"/>
      <c r="AY7" s="589"/>
      <c r="AZ7" s="589"/>
      <c r="BA7" s="589"/>
      <c r="BB7" s="589"/>
      <c r="BC7" s="589"/>
      <c r="BD7" s="589"/>
      <c r="BE7" s="589"/>
      <c r="BF7" s="590"/>
      <c r="BG7" s="591">
        <v>2461319</v>
      </c>
      <c r="BH7" s="592"/>
      <c r="BI7" s="592"/>
      <c r="BJ7" s="592"/>
      <c r="BK7" s="592"/>
      <c r="BL7" s="592"/>
      <c r="BM7" s="592"/>
      <c r="BN7" s="593"/>
      <c r="BO7" s="635">
        <v>53.1</v>
      </c>
      <c r="BP7" s="635"/>
      <c r="BQ7" s="635"/>
      <c r="BR7" s="635"/>
      <c r="BS7" s="636" t="s">
        <v>65</v>
      </c>
      <c r="BT7" s="636"/>
      <c r="BU7" s="636"/>
      <c r="BV7" s="636"/>
      <c r="BW7" s="636"/>
      <c r="BX7" s="636"/>
      <c r="BY7" s="636"/>
      <c r="BZ7" s="636"/>
      <c r="CA7" s="636"/>
      <c r="CB7" s="663"/>
      <c r="CD7" s="588" t="s">
        <v>168</v>
      </c>
      <c r="CE7" s="589"/>
      <c r="CF7" s="589"/>
      <c r="CG7" s="589"/>
      <c r="CH7" s="589"/>
      <c r="CI7" s="589"/>
      <c r="CJ7" s="589"/>
      <c r="CK7" s="589"/>
      <c r="CL7" s="589"/>
      <c r="CM7" s="589"/>
      <c r="CN7" s="589"/>
      <c r="CO7" s="589"/>
      <c r="CP7" s="589"/>
      <c r="CQ7" s="590"/>
      <c r="CR7" s="591">
        <v>1291457</v>
      </c>
      <c r="CS7" s="592"/>
      <c r="CT7" s="592"/>
      <c r="CU7" s="592"/>
      <c r="CV7" s="592"/>
      <c r="CW7" s="592"/>
      <c r="CX7" s="592"/>
      <c r="CY7" s="593"/>
      <c r="CZ7" s="635">
        <v>10.6</v>
      </c>
      <c r="DA7" s="635"/>
      <c r="DB7" s="635"/>
      <c r="DC7" s="635"/>
      <c r="DD7" s="597">
        <v>52189</v>
      </c>
      <c r="DE7" s="592"/>
      <c r="DF7" s="592"/>
      <c r="DG7" s="592"/>
      <c r="DH7" s="592"/>
      <c r="DI7" s="592"/>
      <c r="DJ7" s="592"/>
      <c r="DK7" s="592"/>
      <c r="DL7" s="592"/>
      <c r="DM7" s="592"/>
      <c r="DN7" s="592"/>
      <c r="DO7" s="592"/>
      <c r="DP7" s="593"/>
      <c r="DQ7" s="597">
        <v>1150387</v>
      </c>
      <c r="DR7" s="592"/>
      <c r="DS7" s="592"/>
      <c r="DT7" s="592"/>
      <c r="DU7" s="592"/>
      <c r="DV7" s="592"/>
      <c r="DW7" s="592"/>
      <c r="DX7" s="592"/>
      <c r="DY7" s="592"/>
      <c r="DZ7" s="592"/>
      <c r="EA7" s="592"/>
      <c r="EB7" s="592"/>
      <c r="EC7" s="625"/>
    </row>
    <row r="8" spans="2:143" ht="11.25" customHeight="1" x14ac:dyDescent="0.15">
      <c r="B8" s="588" t="s">
        <v>169</v>
      </c>
      <c r="C8" s="589"/>
      <c r="D8" s="589"/>
      <c r="E8" s="589"/>
      <c r="F8" s="589"/>
      <c r="G8" s="589"/>
      <c r="H8" s="589"/>
      <c r="I8" s="589"/>
      <c r="J8" s="589"/>
      <c r="K8" s="589"/>
      <c r="L8" s="589"/>
      <c r="M8" s="589"/>
      <c r="N8" s="589"/>
      <c r="O8" s="589"/>
      <c r="P8" s="589"/>
      <c r="Q8" s="590"/>
      <c r="R8" s="591">
        <v>13655</v>
      </c>
      <c r="S8" s="592"/>
      <c r="T8" s="592"/>
      <c r="U8" s="592"/>
      <c r="V8" s="592"/>
      <c r="W8" s="592"/>
      <c r="X8" s="592"/>
      <c r="Y8" s="593"/>
      <c r="Z8" s="635">
        <v>0.1</v>
      </c>
      <c r="AA8" s="635"/>
      <c r="AB8" s="635"/>
      <c r="AC8" s="635"/>
      <c r="AD8" s="636">
        <v>13655</v>
      </c>
      <c r="AE8" s="636"/>
      <c r="AF8" s="636"/>
      <c r="AG8" s="636"/>
      <c r="AH8" s="636"/>
      <c r="AI8" s="636"/>
      <c r="AJ8" s="636"/>
      <c r="AK8" s="636"/>
      <c r="AL8" s="594">
        <v>0.2</v>
      </c>
      <c r="AM8" s="595"/>
      <c r="AN8" s="595"/>
      <c r="AO8" s="637"/>
      <c r="AP8" s="588" t="s">
        <v>170</v>
      </c>
      <c r="AQ8" s="589"/>
      <c r="AR8" s="589"/>
      <c r="AS8" s="589"/>
      <c r="AT8" s="589"/>
      <c r="AU8" s="589"/>
      <c r="AV8" s="589"/>
      <c r="AW8" s="589"/>
      <c r="AX8" s="589"/>
      <c r="AY8" s="589"/>
      <c r="AZ8" s="589"/>
      <c r="BA8" s="589"/>
      <c r="BB8" s="589"/>
      <c r="BC8" s="589"/>
      <c r="BD8" s="589"/>
      <c r="BE8" s="589"/>
      <c r="BF8" s="590"/>
      <c r="BG8" s="591">
        <v>72370</v>
      </c>
      <c r="BH8" s="592"/>
      <c r="BI8" s="592"/>
      <c r="BJ8" s="592"/>
      <c r="BK8" s="592"/>
      <c r="BL8" s="592"/>
      <c r="BM8" s="592"/>
      <c r="BN8" s="593"/>
      <c r="BO8" s="635">
        <v>1.6</v>
      </c>
      <c r="BP8" s="635"/>
      <c r="BQ8" s="635"/>
      <c r="BR8" s="635"/>
      <c r="BS8" s="597" t="s">
        <v>65</v>
      </c>
      <c r="BT8" s="592"/>
      <c r="BU8" s="592"/>
      <c r="BV8" s="592"/>
      <c r="BW8" s="592"/>
      <c r="BX8" s="592"/>
      <c r="BY8" s="592"/>
      <c r="BZ8" s="592"/>
      <c r="CA8" s="592"/>
      <c r="CB8" s="625"/>
      <c r="CD8" s="588" t="s">
        <v>171</v>
      </c>
      <c r="CE8" s="589"/>
      <c r="CF8" s="589"/>
      <c r="CG8" s="589"/>
      <c r="CH8" s="589"/>
      <c r="CI8" s="589"/>
      <c r="CJ8" s="589"/>
      <c r="CK8" s="589"/>
      <c r="CL8" s="589"/>
      <c r="CM8" s="589"/>
      <c r="CN8" s="589"/>
      <c r="CO8" s="589"/>
      <c r="CP8" s="589"/>
      <c r="CQ8" s="590"/>
      <c r="CR8" s="591">
        <v>4616111</v>
      </c>
      <c r="CS8" s="592"/>
      <c r="CT8" s="592"/>
      <c r="CU8" s="592"/>
      <c r="CV8" s="592"/>
      <c r="CW8" s="592"/>
      <c r="CX8" s="592"/>
      <c r="CY8" s="593"/>
      <c r="CZ8" s="635">
        <v>38</v>
      </c>
      <c r="DA8" s="635"/>
      <c r="DB8" s="635"/>
      <c r="DC8" s="635"/>
      <c r="DD8" s="597">
        <v>3522</v>
      </c>
      <c r="DE8" s="592"/>
      <c r="DF8" s="592"/>
      <c r="DG8" s="592"/>
      <c r="DH8" s="592"/>
      <c r="DI8" s="592"/>
      <c r="DJ8" s="592"/>
      <c r="DK8" s="592"/>
      <c r="DL8" s="592"/>
      <c r="DM8" s="592"/>
      <c r="DN8" s="592"/>
      <c r="DO8" s="592"/>
      <c r="DP8" s="593"/>
      <c r="DQ8" s="597">
        <v>2157450</v>
      </c>
      <c r="DR8" s="592"/>
      <c r="DS8" s="592"/>
      <c r="DT8" s="592"/>
      <c r="DU8" s="592"/>
      <c r="DV8" s="592"/>
      <c r="DW8" s="592"/>
      <c r="DX8" s="592"/>
      <c r="DY8" s="592"/>
      <c r="DZ8" s="592"/>
      <c r="EA8" s="592"/>
      <c r="EB8" s="592"/>
      <c r="EC8" s="625"/>
    </row>
    <row r="9" spans="2:143" ht="11.25" customHeight="1" x14ac:dyDescent="0.15">
      <c r="B9" s="588" t="s">
        <v>172</v>
      </c>
      <c r="C9" s="589"/>
      <c r="D9" s="589"/>
      <c r="E9" s="589"/>
      <c r="F9" s="589"/>
      <c r="G9" s="589"/>
      <c r="H9" s="589"/>
      <c r="I9" s="589"/>
      <c r="J9" s="589"/>
      <c r="K9" s="589"/>
      <c r="L9" s="589"/>
      <c r="M9" s="589"/>
      <c r="N9" s="589"/>
      <c r="O9" s="589"/>
      <c r="P9" s="589"/>
      <c r="Q9" s="590"/>
      <c r="R9" s="591">
        <v>13924</v>
      </c>
      <c r="S9" s="592"/>
      <c r="T9" s="592"/>
      <c r="U9" s="592"/>
      <c r="V9" s="592"/>
      <c r="W9" s="592"/>
      <c r="X9" s="592"/>
      <c r="Y9" s="593"/>
      <c r="Z9" s="635">
        <v>0.1</v>
      </c>
      <c r="AA9" s="635"/>
      <c r="AB9" s="635"/>
      <c r="AC9" s="635"/>
      <c r="AD9" s="636">
        <v>13924</v>
      </c>
      <c r="AE9" s="636"/>
      <c r="AF9" s="636"/>
      <c r="AG9" s="636"/>
      <c r="AH9" s="636"/>
      <c r="AI9" s="636"/>
      <c r="AJ9" s="636"/>
      <c r="AK9" s="636"/>
      <c r="AL9" s="594">
        <v>0.2</v>
      </c>
      <c r="AM9" s="595"/>
      <c r="AN9" s="595"/>
      <c r="AO9" s="637"/>
      <c r="AP9" s="588" t="s">
        <v>173</v>
      </c>
      <c r="AQ9" s="589"/>
      <c r="AR9" s="589"/>
      <c r="AS9" s="589"/>
      <c r="AT9" s="589"/>
      <c r="AU9" s="589"/>
      <c r="AV9" s="589"/>
      <c r="AW9" s="589"/>
      <c r="AX9" s="589"/>
      <c r="AY9" s="589"/>
      <c r="AZ9" s="589"/>
      <c r="BA9" s="589"/>
      <c r="BB9" s="589"/>
      <c r="BC9" s="589"/>
      <c r="BD9" s="589"/>
      <c r="BE9" s="589"/>
      <c r="BF9" s="590"/>
      <c r="BG9" s="591">
        <v>2257244</v>
      </c>
      <c r="BH9" s="592"/>
      <c r="BI9" s="592"/>
      <c r="BJ9" s="592"/>
      <c r="BK9" s="592"/>
      <c r="BL9" s="592"/>
      <c r="BM9" s="592"/>
      <c r="BN9" s="593"/>
      <c r="BO9" s="635">
        <v>48.7</v>
      </c>
      <c r="BP9" s="635"/>
      <c r="BQ9" s="635"/>
      <c r="BR9" s="635"/>
      <c r="BS9" s="597" t="s">
        <v>65</v>
      </c>
      <c r="BT9" s="592"/>
      <c r="BU9" s="592"/>
      <c r="BV9" s="592"/>
      <c r="BW9" s="592"/>
      <c r="BX9" s="592"/>
      <c r="BY9" s="592"/>
      <c r="BZ9" s="592"/>
      <c r="CA9" s="592"/>
      <c r="CB9" s="625"/>
      <c r="CD9" s="588" t="s">
        <v>174</v>
      </c>
      <c r="CE9" s="589"/>
      <c r="CF9" s="589"/>
      <c r="CG9" s="589"/>
      <c r="CH9" s="589"/>
      <c r="CI9" s="589"/>
      <c r="CJ9" s="589"/>
      <c r="CK9" s="589"/>
      <c r="CL9" s="589"/>
      <c r="CM9" s="589"/>
      <c r="CN9" s="589"/>
      <c r="CO9" s="589"/>
      <c r="CP9" s="589"/>
      <c r="CQ9" s="590"/>
      <c r="CR9" s="591">
        <v>998991</v>
      </c>
      <c r="CS9" s="592"/>
      <c r="CT9" s="592"/>
      <c r="CU9" s="592"/>
      <c r="CV9" s="592"/>
      <c r="CW9" s="592"/>
      <c r="CX9" s="592"/>
      <c r="CY9" s="593"/>
      <c r="CZ9" s="635">
        <v>8.1999999999999993</v>
      </c>
      <c r="DA9" s="635"/>
      <c r="DB9" s="635"/>
      <c r="DC9" s="635"/>
      <c r="DD9" s="597" t="s">
        <v>65</v>
      </c>
      <c r="DE9" s="592"/>
      <c r="DF9" s="592"/>
      <c r="DG9" s="592"/>
      <c r="DH9" s="592"/>
      <c r="DI9" s="592"/>
      <c r="DJ9" s="592"/>
      <c r="DK9" s="592"/>
      <c r="DL9" s="592"/>
      <c r="DM9" s="592"/>
      <c r="DN9" s="592"/>
      <c r="DO9" s="592"/>
      <c r="DP9" s="593"/>
      <c r="DQ9" s="597">
        <v>902665</v>
      </c>
      <c r="DR9" s="592"/>
      <c r="DS9" s="592"/>
      <c r="DT9" s="592"/>
      <c r="DU9" s="592"/>
      <c r="DV9" s="592"/>
      <c r="DW9" s="592"/>
      <c r="DX9" s="592"/>
      <c r="DY9" s="592"/>
      <c r="DZ9" s="592"/>
      <c r="EA9" s="592"/>
      <c r="EB9" s="592"/>
      <c r="EC9" s="625"/>
    </row>
    <row r="10" spans="2:143" ht="11.25" customHeight="1" x14ac:dyDescent="0.15">
      <c r="B10" s="588" t="s">
        <v>175</v>
      </c>
      <c r="C10" s="589"/>
      <c r="D10" s="589"/>
      <c r="E10" s="589"/>
      <c r="F10" s="589"/>
      <c r="G10" s="589"/>
      <c r="H10" s="589"/>
      <c r="I10" s="589"/>
      <c r="J10" s="589"/>
      <c r="K10" s="589"/>
      <c r="L10" s="589"/>
      <c r="M10" s="589"/>
      <c r="N10" s="589"/>
      <c r="O10" s="589"/>
      <c r="P10" s="589"/>
      <c r="Q10" s="590"/>
      <c r="R10" s="591" t="s">
        <v>65</v>
      </c>
      <c r="S10" s="592"/>
      <c r="T10" s="592"/>
      <c r="U10" s="592"/>
      <c r="V10" s="592"/>
      <c r="W10" s="592"/>
      <c r="X10" s="592"/>
      <c r="Y10" s="593"/>
      <c r="Z10" s="635" t="s">
        <v>65</v>
      </c>
      <c r="AA10" s="635"/>
      <c r="AB10" s="635"/>
      <c r="AC10" s="635"/>
      <c r="AD10" s="636" t="s">
        <v>65</v>
      </c>
      <c r="AE10" s="636"/>
      <c r="AF10" s="636"/>
      <c r="AG10" s="636"/>
      <c r="AH10" s="636"/>
      <c r="AI10" s="636"/>
      <c r="AJ10" s="636"/>
      <c r="AK10" s="636"/>
      <c r="AL10" s="594" t="s">
        <v>65</v>
      </c>
      <c r="AM10" s="595"/>
      <c r="AN10" s="595"/>
      <c r="AO10" s="637"/>
      <c r="AP10" s="588" t="s">
        <v>176</v>
      </c>
      <c r="AQ10" s="589"/>
      <c r="AR10" s="589"/>
      <c r="AS10" s="589"/>
      <c r="AT10" s="589"/>
      <c r="AU10" s="589"/>
      <c r="AV10" s="589"/>
      <c r="AW10" s="589"/>
      <c r="AX10" s="589"/>
      <c r="AY10" s="589"/>
      <c r="AZ10" s="589"/>
      <c r="BA10" s="589"/>
      <c r="BB10" s="589"/>
      <c r="BC10" s="589"/>
      <c r="BD10" s="589"/>
      <c r="BE10" s="589"/>
      <c r="BF10" s="590"/>
      <c r="BG10" s="591">
        <v>65675</v>
      </c>
      <c r="BH10" s="592"/>
      <c r="BI10" s="592"/>
      <c r="BJ10" s="592"/>
      <c r="BK10" s="592"/>
      <c r="BL10" s="592"/>
      <c r="BM10" s="592"/>
      <c r="BN10" s="593"/>
      <c r="BO10" s="635">
        <v>1.4</v>
      </c>
      <c r="BP10" s="635"/>
      <c r="BQ10" s="635"/>
      <c r="BR10" s="635"/>
      <c r="BS10" s="597" t="s">
        <v>65</v>
      </c>
      <c r="BT10" s="592"/>
      <c r="BU10" s="592"/>
      <c r="BV10" s="592"/>
      <c r="BW10" s="592"/>
      <c r="BX10" s="592"/>
      <c r="BY10" s="592"/>
      <c r="BZ10" s="592"/>
      <c r="CA10" s="592"/>
      <c r="CB10" s="625"/>
      <c r="CD10" s="588" t="s">
        <v>177</v>
      </c>
      <c r="CE10" s="589"/>
      <c r="CF10" s="589"/>
      <c r="CG10" s="589"/>
      <c r="CH10" s="589"/>
      <c r="CI10" s="589"/>
      <c r="CJ10" s="589"/>
      <c r="CK10" s="589"/>
      <c r="CL10" s="589"/>
      <c r="CM10" s="589"/>
      <c r="CN10" s="589"/>
      <c r="CO10" s="589"/>
      <c r="CP10" s="589"/>
      <c r="CQ10" s="590"/>
      <c r="CR10" s="591">
        <v>31694</v>
      </c>
      <c r="CS10" s="592"/>
      <c r="CT10" s="592"/>
      <c r="CU10" s="592"/>
      <c r="CV10" s="592"/>
      <c r="CW10" s="592"/>
      <c r="CX10" s="592"/>
      <c r="CY10" s="593"/>
      <c r="CZ10" s="635">
        <v>0.3</v>
      </c>
      <c r="DA10" s="635"/>
      <c r="DB10" s="635"/>
      <c r="DC10" s="635"/>
      <c r="DD10" s="597">
        <v>960</v>
      </c>
      <c r="DE10" s="592"/>
      <c r="DF10" s="592"/>
      <c r="DG10" s="592"/>
      <c r="DH10" s="592"/>
      <c r="DI10" s="592"/>
      <c r="DJ10" s="592"/>
      <c r="DK10" s="592"/>
      <c r="DL10" s="592"/>
      <c r="DM10" s="592"/>
      <c r="DN10" s="592"/>
      <c r="DO10" s="592"/>
      <c r="DP10" s="593"/>
      <c r="DQ10" s="597">
        <v>30154</v>
      </c>
      <c r="DR10" s="592"/>
      <c r="DS10" s="592"/>
      <c r="DT10" s="592"/>
      <c r="DU10" s="592"/>
      <c r="DV10" s="592"/>
      <c r="DW10" s="592"/>
      <c r="DX10" s="592"/>
      <c r="DY10" s="592"/>
      <c r="DZ10" s="592"/>
      <c r="EA10" s="592"/>
      <c r="EB10" s="592"/>
      <c r="EC10" s="625"/>
    </row>
    <row r="11" spans="2:143" ht="11.25" customHeight="1" x14ac:dyDescent="0.15">
      <c r="B11" s="588" t="s">
        <v>178</v>
      </c>
      <c r="C11" s="589"/>
      <c r="D11" s="589"/>
      <c r="E11" s="589"/>
      <c r="F11" s="589"/>
      <c r="G11" s="589"/>
      <c r="H11" s="589"/>
      <c r="I11" s="589"/>
      <c r="J11" s="589"/>
      <c r="K11" s="589"/>
      <c r="L11" s="589"/>
      <c r="M11" s="589"/>
      <c r="N11" s="589"/>
      <c r="O11" s="589"/>
      <c r="P11" s="589"/>
      <c r="Q11" s="590"/>
      <c r="R11" s="591" t="s">
        <v>65</v>
      </c>
      <c r="S11" s="592"/>
      <c r="T11" s="592"/>
      <c r="U11" s="592"/>
      <c r="V11" s="592"/>
      <c r="W11" s="592"/>
      <c r="X11" s="592"/>
      <c r="Y11" s="593"/>
      <c r="Z11" s="635" t="s">
        <v>65</v>
      </c>
      <c r="AA11" s="635"/>
      <c r="AB11" s="635"/>
      <c r="AC11" s="635"/>
      <c r="AD11" s="636" t="s">
        <v>65</v>
      </c>
      <c r="AE11" s="636"/>
      <c r="AF11" s="636"/>
      <c r="AG11" s="636"/>
      <c r="AH11" s="636"/>
      <c r="AI11" s="636"/>
      <c r="AJ11" s="636"/>
      <c r="AK11" s="636"/>
      <c r="AL11" s="594" t="s">
        <v>65</v>
      </c>
      <c r="AM11" s="595"/>
      <c r="AN11" s="595"/>
      <c r="AO11" s="637"/>
      <c r="AP11" s="588" t="s">
        <v>179</v>
      </c>
      <c r="AQ11" s="589"/>
      <c r="AR11" s="589"/>
      <c r="AS11" s="589"/>
      <c r="AT11" s="589"/>
      <c r="AU11" s="589"/>
      <c r="AV11" s="589"/>
      <c r="AW11" s="589"/>
      <c r="AX11" s="589"/>
      <c r="AY11" s="589"/>
      <c r="AZ11" s="589"/>
      <c r="BA11" s="589"/>
      <c r="BB11" s="589"/>
      <c r="BC11" s="589"/>
      <c r="BD11" s="589"/>
      <c r="BE11" s="589"/>
      <c r="BF11" s="590"/>
      <c r="BG11" s="591">
        <v>66030</v>
      </c>
      <c r="BH11" s="592"/>
      <c r="BI11" s="592"/>
      <c r="BJ11" s="592"/>
      <c r="BK11" s="592"/>
      <c r="BL11" s="592"/>
      <c r="BM11" s="592"/>
      <c r="BN11" s="593"/>
      <c r="BO11" s="635">
        <v>1.4</v>
      </c>
      <c r="BP11" s="635"/>
      <c r="BQ11" s="635"/>
      <c r="BR11" s="635"/>
      <c r="BS11" s="597" t="s">
        <v>65</v>
      </c>
      <c r="BT11" s="592"/>
      <c r="BU11" s="592"/>
      <c r="BV11" s="592"/>
      <c r="BW11" s="592"/>
      <c r="BX11" s="592"/>
      <c r="BY11" s="592"/>
      <c r="BZ11" s="592"/>
      <c r="CA11" s="592"/>
      <c r="CB11" s="625"/>
      <c r="CD11" s="588" t="s">
        <v>180</v>
      </c>
      <c r="CE11" s="589"/>
      <c r="CF11" s="589"/>
      <c r="CG11" s="589"/>
      <c r="CH11" s="589"/>
      <c r="CI11" s="589"/>
      <c r="CJ11" s="589"/>
      <c r="CK11" s="589"/>
      <c r="CL11" s="589"/>
      <c r="CM11" s="589"/>
      <c r="CN11" s="589"/>
      <c r="CO11" s="589"/>
      <c r="CP11" s="589"/>
      <c r="CQ11" s="590"/>
      <c r="CR11" s="591">
        <v>178422</v>
      </c>
      <c r="CS11" s="592"/>
      <c r="CT11" s="592"/>
      <c r="CU11" s="592"/>
      <c r="CV11" s="592"/>
      <c r="CW11" s="592"/>
      <c r="CX11" s="592"/>
      <c r="CY11" s="593"/>
      <c r="CZ11" s="635">
        <v>1.5</v>
      </c>
      <c r="DA11" s="635"/>
      <c r="DB11" s="635"/>
      <c r="DC11" s="635"/>
      <c r="DD11" s="597">
        <v>7668</v>
      </c>
      <c r="DE11" s="592"/>
      <c r="DF11" s="592"/>
      <c r="DG11" s="592"/>
      <c r="DH11" s="592"/>
      <c r="DI11" s="592"/>
      <c r="DJ11" s="592"/>
      <c r="DK11" s="592"/>
      <c r="DL11" s="592"/>
      <c r="DM11" s="592"/>
      <c r="DN11" s="592"/>
      <c r="DO11" s="592"/>
      <c r="DP11" s="593"/>
      <c r="DQ11" s="597">
        <v>152120</v>
      </c>
      <c r="DR11" s="592"/>
      <c r="DS11" s="592"/>
      <c r="DT11" s="592"/>
      <c r="DU11" s="592"/>
      <c r="DV11" s="592"/>
      <c r="DW11" s="592"/>
      <c r="DX11" s="592"/>
      <c r="DY11" s="592"/>
      <c r="DZ11" s="592"/>
      <c r="EA11" s="592"/>
      <c r="EB11" s="592"/>
      <c r="EC11" s="625"/>
    </row>
    <row r="12" spans="2:143" ht="11.25" customHeight="1" x14ac:dyDescent="0.15">
      <c r="B12" s="588" t="s">
        <v>181</v>
      </c>
      <c r="C12" s="589"/>
      <c r="D12" s="589"/>
      <c r="E12" s="589"/>
      <c r="F12" s="589"/>
      <c r="G12" s="589"/>
      <c r="H12" s="589"/>
      <c r="I12" s="589"/>
      <c r="J12" s="589"/>
      <c r="K12" s="589"/>
      <c r="L12" s="589"/>
      <c r="M12" s="589"/>
      <c r="N12" s="589"/>
      <c r="O12" s="589"/>
      <c r="P12" s="589"/>
      <c r="Q12" s="590"/>
      <c r="R12" s="591">
        <v>673432</v>
      </c>
      <c r="S12" s="592"/>
      <c r="T12" s="592"/>
      <c r="U12" s="592"/>
      <c r="V12" s="592"/>
      <c r="W12" s="592"/>
      <c r="X12" s="592"/>
      <c r="Y12" s="593"/>
      <c r="Z12" s="635">
        <v>5.0999999999999996</v>
      </c>
      <c r="AA12" s="635"/>
      <c r="AB12" s="635"/>
      <c r="AC12" s="635"/>
      <c r="AD12" s="636">
        <v>673432</v>
      </c>
      <c r="AE12" s="636"/>
      <c r="AF12" s="636"/>
      <c r="AG12" s="636"/>
      <c r="AH12" s="636"/>
      <c r="AI12" s="636"/>
      <c r="AJ12" s="636"/>
      <c r="AK12" s="636"/>
      <c r="AL12" s="594">
        <v>9.4</v>
      </c>
      <c r="AM12" s="595"/>
      <c r="AN12" s="595"/>
      <c r="AO12" s="637"/>
      <c r="AP12" s="588" t="s">
        <v>182</v>
      </c>
      <c r="AQ12" s="589"/>
      <c r="AR12" s="589"/>
      <c r="AS12" s="589"/>
      <c r="AT12" s="589"/>
      <c r="AU12" s="589"/>
      <c r="AV12" s="589"/>
      <c r="AW12" s="589"/>
      <c r="AX12" s="589"/>
      <c r="AY12" s="589"/>
      <c r="AZ12" s="589"/>
      <c r="BA12" s="589"/>
      <c r="BB12" s="589"/>
      <c r="BC12" s="589"/>
      <c r="BD12" s="589"/>
      <c r="BE12" s="589"/>
      <c r="BF12" s="590"/>
      <c r="BG12" s="591">
        <v>1532528</v>
      </c>
      <c r="BH12" s="592"/>
      <c r="BI12" s="592"/>
      <c r="BJ12" s="592"/>
      <c r="BK12" s="592"/>
      <c r="BL12" s="592"/>
      <c r="BM12" s="592"/>
      <c r="BN12" s="593"/>
      <c r="BO12" s="635">
        <v>33</v>
      </c>
      <c r="BP12" s="635"/>
      <c r="BQ12" s="635"/>
      <c r="BR12" s="635"/>
      <c r="BS12" s="597" t="s">
        <v>65</v>
      </c>
      <c r="BT12" s="592"/>
      <c r="BU12" s="592"/>
      <c r="BV12" s="592"/>
      <c r="BW12" s="592"/>
      <c r="BX12" s="592"/>
      <c r="BY12" s="592"/>
      <c r="BZ12" s="592"/>
      <c r="CA12" s="592"/>
      <c r="CB12" s="625"/>
      <c r="CD12" s="588" t="s">
        <v>183</v>
      </c>
      <c r="CE12" s="589"/>
      <c r="CF12" s="589"/>
      <c r="CG12" s="589"/>
      <c r="CH12" s="589"/>
      <c r="CI12" s="589"/>
      <c r="CJ12" s="589"/>
      <c r="CK12" s="589"/>
      <c r="CL12" s="589"/>
      <c r="CM12" s="589"/>
      <c r="CN12" s="589"/>
      <c r="CO12" s="589"/>
      <c r="CP12" s="589"/>
      <c r="CQ12" s="590"/>
      <c r="CR12" s="591">
        <v>71339</v>
      </c>
      <c r="CS12" s="592"/>
      <c r="CT12" s="592"/>
      <c r="CU12" s="592"/>
      <c r="CV12" s="592"/>
      <c r="CW12" s="592"/>
      <c r="CX12" s="592"/>
      <c r="CY12" s="593"/>
      <c r="CZ12" s="635">
        <v>0.6</v>
      </c>
      <c r="DA12" s="635"/>
      <c r="DB12" s="635"/>
      <c r="DC12" s="635"/>
      <c r="DD12" s="597">
        <v>1065</v>
      </c>
      <c r="DE12" s="592"/>
      <c r="DF12" s="592"/>
      <c r="DG12" s="592"/>
      <c r="DH12" s="592"/>
      <c r="DI12" s="592"/>
      <c r="DJ12" s="592"/>
      <c r="DK12" s="592"/>
      <c r="DL12" s="592"/>
      <c r="DM12" s="592"/>
      <c r="DN12" s="592"/>
      <c r="DO12" s="592"/>
      <c r="DP12" s="593"/>
      <c r="DQ12" s="597">
        <v>20916</v>
      </c>
      <c r="DR12" s="592"/>
      <c r="DS12" s="592"/>
      <c r="DT12" s="592"/>
      <c r="DU12" s="592"/>
      <c r="DV12" s="592"/>
      <c r="DW12" s="592"/>
      <c r="DX12" s="592"/>
      <c r="DY12" s="592"/>
      <c r="DZ12" s="592"/>
      <c r="EA12" s="592"/>
      <c r="EB12" s="592"/>
      <c r="EC12" s="625"/>
    </row>
    <row r="13" spans="2:143" ht="11.25" customHeight="1" x14ac:dyDescent="0.15">
      <c r="B13" s="588" t="s">
        <v>184</v>
      </c>
      <c r="C13" s="589"/>
      <c r="D13" s="589"/>
      <c r="E13" s="589"/>
      <c r="F13" s="589"/>
      <c r="G13" s="589"/>
      <c r="H13" s="589"/>
      <c r="I13" s="589"/>
      <c r="J13" s="589"/>
      <c r="K13" s="589"/>
      <c r="L13" s="589"/>
      <c r="M13" s="589"/>
      <c r="N13" s="589"/>
      <c r="O13" s="589"/>
      <c r="P13" s="589"/>
      <c r="Q13" s="590"/>
      <c r="R13" s="591" t="s">
        <v>65</v>
      </c>
      <c r="S13" s="592"/>
      <c r="T13" s="592"/>
      <c r="U13" s="592"/>
      <c r="V13" s="592"/>
      <c r="W13" s="592"/>
      <c r="X13" s="592"/>
      <c r="Y13" s="593"/>
      <c r="Z13" s="635" t="s">
        <v>65</v>
      </c>
      <c r="AA13" s="635"/>
      <c r="AB13" s="635"/>
      <c r="AC13" s="635"/>
      <c r="AD13" s="636" t="s">
        <v>65</v>
      </c>
      <c r="AE13" s="636"/>
      <c r="AF13" s="636"/>
      <c r="AG13" s="636"/>
      <c r="AH13" s="636"/>
      <c r="AI13" s="636"/>
      <c r="AJ13" s="636"/>
      <c r="AK13" s="636"/>
      <c r="AL13" s="594" t="s">
        <v>65</v>
      </c>
      <c r="AM13" s="595"/>
      <c r="AN13" s="595"/>
      <c r="AO13" s="637"/>
      <c r="AP13" s="588" t="s">
        <v>185</v>
      </c>
      <c r="AQ13" s="589"/>
      <c r="AR13" s="589"/>
      <c r="AS13" s="589"/>
      <c r="AT13" s="589"/>
      <c r="AU13" s="589"/>
      <c r="AV13" s="589"/>
      <c r="AW13" s="589"/>
      <c r="AX13" s="589"/>
      <c r="AY13" s="589"/>
      <c r="AZ13" s="589"/>
      <c r="BA13" s="589"/>
      <c r="BB13" s="589"/>
      <c r="BC13" s="589"/>
      <c r="BD13" s="589"/>
      <c r="BE13" s="589"/>
      <c r="BF13" s="590"/>
      <c r="BG13" s="591">
        <v>1528349</v>
      </c>
      <c r="BH13" s="592"/>
      <c r="BI13" s="592"/>
      <c r="BJ13" s="592"/>
      <c r="BK13" s="592"/>
      <c r="BL13" s="592"/>
      <c r="BM13" s="592"/>
      <c r="BN13" s="593"/>
      <c r="BO13" s="635">
        <v>32.9</v>
      </c>
      <c r="BP13" s="635"/>
      <c r="BQ13" s="635"/>
      <c r="BR13" s="635"/>
      <c r="BS13" s="597" t="s">
        <v>65</v>
      </c>
      <c r="BT13" s="592"/>
      <c r="BU13" s="592"/>
      <c r="BV13" s="592"/>
      <c r="BW13" s="592"/>
      <c r="BX13" s="592"/>
      <c r="BY13" s="592"/>
      <c r="BZ13" s="592"/>
      <c r="CA13" s="592"/>
      <c r="CB13" s="625"/>
      <c r="CD13" s="588" t="s">
        <v>186</v>
      </c>
      <c r="CE13" s="589"/>
      <c r="CF13" s="589"/>
      <c r="CG13" s="589"/>
      <c r="CH13" s="589"/>
      <c r="CI13" s="589"/>
      <c r="CJ13" s="589"/>
      <c r="CK13" s="589"/>
      <c r="CL13" s="589"/>
      <c r="CM13" s="589"/>
      <c r="CN13" s="589"/>
      <c r="CO13" s="589"/>
      <c r="CP13" s="589"/>
      <c r="CQ13" s="590"/>
      <c r="CR13" s="591">
        <v>1743208</v>
      </c>
      <c r="CS13" s="592"/>
      <c r="CT13" s="592"/>
      <c r="CU13" s="592"/>
      <c r="CV13" s="592"/>
      <c r="CW13" s="592"/>
      <c r="CX13" s="592"/>
      <c r="CY13" s="593"/>
      <c r="CZ13" s="635">
        <v>14.3</v>
      </c>
      <c r="DA13" s="635"/>
      <c r="DB13" s="635"/>
      <c r="DC13" s="635"/>
      <c r="DD13" s="597">
        <v>948109</v>
      </c>
      <c r="DE13" s="592"/>
      <c r="DF13" s="592"/>
      <c r="DG13" s="592"/>
      <c r="DH13" s="592"/>
      <c r="DI13" s="592"/>
      <c r="DJ13" s="592"/>
      <c r="DK13" s="592"/>
      <c r="DL13" s="592"/>
      <c r="DM13" s="592"/>
      <c r="DN13" s="592"/>
      <c r="DO13" s="592"/>
      <c r="DP13" s="593"/>
      <c r="DQ13" s="597">
        <v>941524</v>
      </c>
      <c r="DR13" s="592"/>
      <c r="DS13" s="592"/>
      <c r="DT13" s="592"/>
      <c r="DU13" s="592"/>
      <c r="DV13" s="592"/>
      <c r="DW13" s="592"/>
      <c r="DX13" s="592"/>
      <c r="DY13" s="592"/>
      <c r="DZ13" s="592"/>
      <c r="EA13" s="592"/>
      <c r="EB13" s="592"/>
      <c r="EC13" s="625"/>
    </row>
    <row r="14" spans="2:143" ht="11.25" customHeight="1" x14ac:dyDescent="0.15">
      <c r="B14" s="588" t="s">
        <v>187</v>
      </c>
      <c r="C14" s="589"/>
      <c r="D14" s="589"/>
      <c r="E14" s="589"/>
      <c r="F14" s="589"/>
      <c r="G14" s="589"/>
      <c r="H14" s="589"/>
      <c r="I14" s="589"/>
      <c r="J14" s="589"/>
      <c r="K14" s="589"/>
      <c r="L14" s="589"/>
      <c r="M14" s="589"/>
      <c r="N14" s="589"/>
      <c r="O14" s="589"/>
      <c r="P14" s="589"/>
      <c r="Q14" s="590"/>
      <c r="R14" s="591" t="s">
        <v>65</v>
      </c>
      <c r="S14" s="592"/>
      <c r="T14" s="592"/>
      <c r="U14" s="592"/>
      <c r="V14" s="592"/>
      <c r="W14" s="592"/>
      <c r="X14" s="592"/>
      <c r="Y14" s="593"/>
      <c r="Z14" s="635" t="s">
        <v>65</v>
      </c>
      <c r="AA14" s="635"/>
      <c r="AB14" s="635"/>
      <c r="AC14" s="635"/>
      <c r="AD14" s="636" t="s">
        <v>65</v>
      </c>
      <c r="AE14" s="636"/>
      <c r="AF14" s="636"/>
      <c r="AG14" s="636"/>
      <c r="AH14" s="636"/>
      <c r="AI14" s="636"/>
      <c r="AJ14" s="636"/>
      <c r="AK14" s="636"/>
      <c r="AL14" s="594" t="s">
        <v>65</v>
      </c>
      <c r="AM14" s="595"/>
      <c r="AN14" s="595"/>
      <c r="AO14" s="637"/>
      <c r="AP14" s="588" t="s">
        <v>188</v>
      </c>
      <c r="AQ14" s="589"/>
      <c r="AR14" s="589"/>
      <c r="AS14" s="589"/>
      <c r="AT14" s="589"/>
      <c r="AU14" s="589"/>
      <c r="AV14" s="589"/>
      <c r="AW14" s="589"/>
      <c r="AX14" s="589"/>
      <c r="AY14" s="589"/>
      <c r="AZ14" s="589"/>
      <c r="BA14" s="589"/>
      <c r="BB14" s="589"/>
      <c r="BC14" s="589"/>
      <c r="BD14" s="589"/>
      <c r="BE14" s="589"/>
      <c r="BF14" s="590"/>
      <c r="BG14" s="591">
        <v>107578</v>
      </c>
      <c r="BH14" s="592"/>
      <c r="BI14" s="592"/>
      <c r="BJ14" s="592"/>
      <c r="BK14" s="592"/>
      <c r="BL14" s="592"/>
      <c r="BM14" s="592"/>
      <c r="BN14" s="593"/>
      <c r="BO14" s="635">
        <v>2.2999999999999998</v>
      </c>
      <c r="BP14" s="635"/>
      <c r="BQ14" s="635"/>
      <c r="BR14" s="635"/>
      <c r="BS14" s="597" t="s">
        <v>65</v>
      </c>
      <c r="BT14" s="592"/>
      <c r="BU14" s="592"/>
      <c r="BV14" s="592"/>
      <c r="BW14" s="592"/>
      <c r="BX14" s="592"/>
      <c r="BY14" s="592"/>
      <c r="BZ14" s="592"/>
      <c r="CA14" s="592"/>
      <c r="CB14" s="625"/>
      <c r="CD14" s="588" t="s">
        <v>189</v>
      </c>
      <c r="CE14" s="589"/>
      <c r="CF14" s="589"/>
      <c r="CG14" s="589"/>
      <c r="CH14" s="589"/>
      <c r="CI14" s="589"/>
      <c r="CJ14" s="589"/>
      <c r="CK14" s="589"/>
      <c r="CL14" s="589"/>
      <c r="CM14" s="589"/>
      <c r="CN14" s="589"/>
      <c r="CO14" s="589"/>
      <c r="CP14" s="589"/>
      <c r="CQ14" s="590"/>
      <c r="CR14" s="591">
        <v>358055</v>
      </c>
      <c r="CS14" s="592"/>
      <c r="CT14" s="592"/>
      <c r="CU14" s="592"/>
      <c r="CV14" s="592"/>
      <c r="CW14" s="592"/>
      <c r="CX14" s="592"/>
      <c r="CY14" s="593"/>
      <c r="CZ14" s="635">
        <v>2.9</v>
      </c>
      <c r="DA14" s="635"/>
      <c r="DB14" s="635"/>
      <c r="DC14" s="635"/>
      <c r="DD14" s="597">
        <v>7058</v>
      </c>
      <c r="DE14" s="592"/>
      <c r="DF14" s="592"/>
      <c r="DG14" s="592"/>
      <c r="DH14" s="592"/>
      <c r="DI14" s="592"/>
      <c r="DJ14" s="592"/>
      <c r="DK14" s="592"/>
      <c r="DL14" s="592"/>
      <c r="DM14" s="592"/>
      <c r="DN14" s="592"/>
      <c r="DO14" s="592"/>
      <c r="DP14" s="593"/>
      <c r="DQ14" s="597">
        <v>351393</v>
      </c>
      <c r="DR14" s="592"/>
      <c r="DS14" s="592"/>
      <c r="DT14" s="592"/>
      <c r="DU14" s="592"/>
      <c r="DV14" s="592"/>
      <c r="DW14" s="592"/>
      <c r="DX14" s="592"/>
      <c r="DY14" s="592"/>
      <c r="DZ14" s="592"/>
      <c r="EA14" s="592"/>
      <c r="EB14" s="592"/>
      <c r="EC14" s="625"/>
    </row>
    <row r="15" spans="2:143" ht="11.25" customHeight="1" x14ac:dyDescent="0.15">
      <c r="B15" s="588" t="s">
        <v>190</v>
      </c>
      <c r="C15" s="589"/>
      <c r="D15" s="589"/>
      <c r="E15" s="589"/>
      <c r="F15" s="589"/>
      <c r="G15" s="589"/>
      <c r="H15" s="589"/>
      <c r="I15" s="589"/>
      <c r="J15" s="589"/>
      <c r="K15" s="589"/>
      <c r="L15" s="589"/>
      <c r="M15" s="589"/>
      <c r="N15" s="589"/>
      <c r="O15" s="589"/>
      <c r="P15" s="589"/>
      <c r="Q15" s="590"/>
      <c r="R15" s="591">
        <v>20968</v>
      </c>
      <c r="S15" s="592"/>
      <c r="T15" s="592"/>
      <c r="U15" s="592"/>
      <c r="V15" s="592"/>
      <c r="W15" s="592"/>
      <c r="X15" s="592"/>
      <c r="Y15" s="593"/>
      <c r="Z15" s="635">
        <v>0.2</v>
      </c>
      <c r="AA15" s="635"/>
      <c r="AB15" s="635"/>
      <c r="AC15" s="635"/>
      <c r="AD15" s="636">
        <v>20968</v>
      </c>
      <c r="AE15" s="636"/>
      <c r="AF15" s="636"/>
      <c r="AG15" s="636"/>
      <c r="AH15" s="636"/>
      <c r="AI15" s="636"/>
      <c r="AJ15" s="636"/>
      <c r="AK15" s="636"/>
      <c r="AL15" s="594">
        <v>0.3</v>
      </c>
      <c r="AM15" s="595"/>
      <c r="AN15" s="595"/>
      <c r="AO15" s="637"/>
      <c r="AP15" s="588" t="s">
        <v>191</v>
      </c>
      <c r="AQ15" s="589"/>
      <c r="AR15" s="589"/>
      <c r="AS15" s="589"/>
      <c r="AT15" s="589"/>
      <c r="AU15" s="589"/>
      <c r="AV15" s="589"/>
      <c r="AW15" s="589"/>
      <c r="AX15" s="589"/>
      <c r="AY15" s="589"/>
      <c r="AZ15" s="589"/>
      <c r="BA15" s="589"/>
      <c r="BB15" s="589"/>
      <c r="BC15" s="589"/>
      <c r="BD15" s="589"/>
      <c r="BE15" s="589"/>
      <c r="BF15" s="590"/>
      <c r="BG15" s="591">
        <v>236676</v>
      </c>
      <c r="BH15" s="592"/>
      <c r="BI15" s="592"/>
      <c r="BJ15" s="592"/>
      <c r="BK15" s="592"/>
      <c r="BL15" s="592"/>
      <c r="BM15" s="592"/>
      <c r="BN15" s="593"/>
      <c r="BO15" s="635">
        <v>5.0999999999999996</v>
      </c>
      <c r="BP15" s="635"/>
      <c r="BQ15" s="635"/>
      <c r="BR15" s="635"/>
      <c r="BS15" s="597" t="s">
        <v>65</v>
      </c>
      <c r="BT15" s="592"/>
      <c r="BU15" s="592"/>
      <c r="BV15" s="592"/>
      <c r="BW15" s="592"/>
      <c r="BX15" s="592"/>
      <c r="BY15" s="592"/>
      <c r="BZ15" s="592"/>
      <c r="CA15" s="592"/>
      <c r="CB15" s="625"/>
      <c r="CD15" s="588" t="s">
        <v>192</v>
      </c>
      <c r="CE15" s="589"/>
      <c r="CF15" s="589"/>
      <c r="CG15" s="589"/>
      <c r="CH15" s="589"/>
      <c r="CI15" s="589"/>
      <c r="CJ15" s="589"/>
      <c r="CK15" s="589"/>
      <c r="CL15" s="589"/>
      <c r="CM15" s="589"/>
      <c r="CN15" s="589"/>
      <c r="CO15" s="589"/>
      <c r="CP15" s="589"/>
      <c r="CQ15" s="590"/>
      <c r="CR15" s="591">
        <v>1325740</v>
      </c>
      <c r="CS15" s="592"/>
      <c r="CT15" s="592"/>
      <c r="CU15" s="592"/>
      <c r="CV15" s="592"/>
      <c r="CW15" s="592"/>
      <c r="CX15" s="592"/>
      <c r="CY15" s="593"/>
      <c r="CZ15" s="635">
        <v>10.9</v>
      </c>
      <c r="DA15" s="635"/>
      <c r="DB15" s="635"/>
      <c r="DC15" s="635"/>
      <c r="DD15" s="597">
        <v>170918</v>
      </c>
      <c r="DE15" s="592"/>
      <c r="DF15" s="592"/>
      <c r="DG15" s="592"/>
      <c r="DH15" s="592"/>
      <c r="DI15" s="592"/>
      <c r="DJ15" s="592"/>
      <c r="DK15" s="592"/>
      <c r="DL15" s="592"/>
      <c r="DM15" s="592"/>
      <c r="DN15" s="592"/>
      <c r="DO15" s="592"/>
      <c r="DP15" s="593"/>
      <c r="DQ15" s="597">
        <v>1087382</v>
      </c>
      <c r="DR15" s="592"/>
      <c r="DS15" s="592"/>
      <c r="DT15" s="592"/>
      <c r="DU15" s="592"/>
      <c r="DV15" s="592"/>
      <c r="DW15" s="592"/>
      <c r="DX15" s="592"/>
      <c r="DY15" s="592"/>
      <c r="DZ15" s="592"/>
      <c r="EA15" s="592"/>
      <c r="EB15" s="592"/>
      <c r="EC15" s="625"/>
    </row>
    <row r="16" spans="2:143" ht="11.25" customHeight="1" x14ac:dyDescent="0.15">
      <c r="B16" s="588" t="s">
        <v>193</v>
      </c>
      <c r="C16" s="589"/>
      <c r="D16" s="589"/>
      <c r="E16" s="589"/>
      <c r="F16" s="589"/>
      <c r="G16" s="589"/>
      <c r="H16" s="589"/>
      <c r="I16" s="589"/>
      <c r="J16" s="589"/>
      <c r="K16" s="589"/>
      <c r="L16" s="589"/>
      <c r="M16" s="589"/>
      <c r="N16" s="589"/>
      <c r="O16" s="589"/>
      <c r="P16" s="589"/>
      <c r="Q16" s="590"/>
      <c r="R16" s="591" t="s">
        <v>65</v>
      </c>
      <c r="S16" s="592"/>
      <c r="T16" s="592"/>
      <c r="U16" s="592"/>
      <c r="V16" s="592"/>
      <c r="W16" s="592"/>
      <c r="X16" s="592"/>
      <c r="Y16" s="593"/>
      <c r="Z16" s="635" t="s">
        <v>65</v>
      </c>
      <c r="AA16" s="635"/>
      <c r="AB16" s="635"/>
      <c r="AC16" s="635"/>
      <c r="AD16" s="636" t="s">
        <v>65</v>
      </c>
      <c r="AE16" s="636"/>
      <c r="AF16" s="636"/>
      <c r="AG16" s="636"/>
      <c r="AH16" s="636"/>
      <c r="AI16" s="636"/>
      <c r="AJ16" s="636"/>
      <c r="AK16" s="636"/>
      <c r="AL16" s="594" t="s">
        <v>65</v>
      </c>
      <c r="AM16" s="595"/>
      <c r="AN16" s="595"/>
      <c r="AO16" s="637"/>
      <c r="AP16" s="588" t="s">
        <v>194</v>
      </c>
      <c r="AQ16" s="589"/>
      <c r="AR16" s="589"/>
      <c r="AS16" s="589"/>
      <c r="AT16" s="589"/>
      <c r="AU16" s="589"/>
      <c r="AV16" s="589"/>
      <c r="AW16" s="589"/>
      <c r="AX16" s="589"/>
      <c r="AY16" s="589"/>
      <c r="AZ16" s="589"/>
      <c r="BA16" s="589"/>
      <c r="BB16" s="589"/>
      <c r="BC16" s="589"/>
      <c r="BD16" s="589"/>
      <c r="BE16" s="589"/>
      <c r="BF16" s="590"/>
      <c r="BG16" s="591" t="s">
        <v>65</v>
      </c>
      <c r="BH16" s="592"/>
      <c r="BI16" s="592"/>
      <c r="BJ16" s="592"/>
      <c r="BK16" s="592"/>
      <c r="BL16" s="592"/>
      <c r="BM16" s="592"/>
      <c r="BN16" s="593"/>
      <c r="BO16" s="635" t="s">
        <v>65</v>
      </c>
      <c r="BP16" s="635"/>
      <c r="BQ16" s="635"/>
      <c r="BR16" s="635"/>
      <c r="BS16" s="597" t="s">
        <v>65</v>
      </c>
      <c r="BT16" s="592"/>
      <c r="BU16" s="592"/>
      <c r="BV16" s="592"/>
      <c r="BW16" s="592"/>
      <c r="BX16" s="592"/>
      <c r="BY16" s="592"/>
      <c r="BZ16" s="592"/>
      <c r="CA16" s="592"/>
      <c r="CB16" s="625"/>
      <c r="CD16" s="588" t="s">
        <v>195</v>
      </c>
      <c r="CE16" s="589"/>
      <c r="CF16" s="589"/>
      <c r="CG16" s="589"/>
      <c r="CH16" s="589"/>
      <c r="CI16" s="589"/>
      <c r="CJ16" s="589"/>
      <c r="CK16" s="589"/>
      <c r="CL16" s="589"/>
      <c r="CM16" s="589"/>
      <c r="CN16" s="589"/>
      <c r="CO16" s="589"/>
      <c r="CP16" s="589"/>
      <c r="CQ16" s="590"/>
      <c r="CR16" s="591">
        <v>7264</v>
      </c>
      <c r="CS16" s="592"/>
      <c r="CT16" s="592"/>
      <c r="CU16" s="592"/>
      <c r="CV16" s="592"/>
      <c r="CW16" s="592"/>
      <c r="CX16" s="592"/>
      <c r="CY16" s="593"/>
      <c r="CZ16" s="635">
        <v>0.1</v>
      </c>
      <c r="DA16" s="635"/>
      <c r="DB16" s="635"/>
      <c r="DC16" s="635"/>
      <c r="DD16" s="597" t="s">
        <v>65</v>
      </c>
      <c r="DE16" s="592"/>
      <c r="DF16" s="592"/>
      <c r="DG16" s="592"/>
      <c r="DH16" s="592"/>
      <c r="DI16" s="592"/>
      <c r="DJ16" s="592"/>
      <c r="DK16" s="592"/>
      <c r="DL16" s="592"/>
      <c r="DM16" s="592"/>
      <c r="DN16" s="592"/>
      <c r="DO16" s="592"/>
      <c r="DP16" s="593"/>
      <c r="DQ16" s="597">
        <v>5364</v>
      </c>
      <c r="DR16" s="592"/>
      <c r="DS16" s="592"/>
      <c r="DT16" s="592"/>
      <c r="DU16" s="592"/>
      <c r="DV16" s="592"/>
      <c r="DW16" s="592"/>
      <c r="DX16" s="592"/>
      <c r="DY16" s="592"/>
      <c r="DZ16" s="592"/>
      <c r="EA16" s="592"/>
      <c r="EB16" s="592"/>
      <c r="EC16" s="625"/>
    </row>
    <row r="17" spans="2:133" ht="11.25" customHeight="1" x14ac:dyDescent="0.15">
      <c r="B17" s="588" t="s">
        <v>196</v>
      </c>
      <c r="C17" s="589"/>
      <c r="D17" s="589"/>
      <c r="E17" s="589"/>
      <c r="F17" s="589"/>
      <c r="G17" s="589"/>
      <c r="H17" s="589"/>
      <c r="I17" s="589"/>
      <c r="J17" s="589"/>
      <c r="K17" s="589"/>
      <c r="L17" s="589"/>
      <c r="M17" s="589"/>
      <c r="N17" s="589"/>
      <c r="O17" s="589"/>
      <c r="P17" s="589"/>
      <c r="Q17" s="590"/>
      <c r="R17" s="591">
        <v>34280</v>
      </c>
      <c r="S17" s="592"/>
      <c r="T17" s="592"/>
      <c r="U17" s="592"/>
      <c r="V17" s="592"/>
      <c r="W17" s="592"/>
      <c r="X17" s="592"/>
      <c r="Y17" s="593"/>
      <c r="Z17" s="635">
        <v>0.3</v>
      </c>
      <c r="AA17" s="635"/>
      <c r="AB17" s="635"/>
      <c r="AC17" s="635"/>
      <c r="AD17" s="636">
        <v>34280</v>
      </c>
      <c r="AE17" s="636"/>
      <c r="AF17" s="636"/>
      <c r="AG17" s="636"/>
      <c r="AH17" s="636"/>
      <c r="AI17" s="636"/>
      <c r="AJ17" s="636"/>
      <c r="AK17" s="636"/>
      <c r="AL17" s="594">
        <v>0.5</v>
      </c>
      <c r="AM17" s="595"/>
      <c r="AN17" s="595"/>
      <c r="AO17" s="637"/>
      <c r="AP17" s="588" t="s">
        <v>197</v>
      </c>
      <c r="AQ17" s="589"/>
      <c r="AR17" s="589"/>
      <c r="AS17" s="589"/>
      <c r="AT17" s="589"/>
      <c r="AU17" s="589"/>
      <c r="AV17" s="589"/>
      <c r="AW17" s="589"/>
      <c r="AX17" s="589"/>
      <c r="AY17" s="589"/>
      <c r="AZ17" s="589"/>
      <c r="BA17" s="589"/>
      <c r="BB17" s="589"/>
      <c r="BC17" s="589"/>
      <c r="BD17" s="589"/>
      <c r="BE17" s="589"/>
      <c r="BF17" s="590"/>
      <c r="BG17" s="591" t="s">
        <v>65</v>
      </c>
      <c r="BH17" s="592"/>
      <c r="BI17" s="592"/>
      <c r="BJ17" s="592"/>
      <c r="BK17" s="592"/>
      <c r="BL17" s="592"/>
      <c r="BM17" s="592"/>
      <c r="BN17" s="593"/>
      <c r="BO17" s="635" t="s">
        <v>65</v>
      </c>
      <c r="BP17" s="635"/>
      <c r="BQ17" s="635"/>
      <c r="BR17" s="635"/>
      <c r="BS17" s="597" t="s">
        <v>65</v>
      </c>
      <c r="BT17" s="592"/>
      <c r="BU17" s="592"/>
      <c r="BV17" s="592"/>
      <c r="BW17" s="592"/>
      <c r="BX17" s="592"/>
      <c r="BY17" s="592"/>
      <c r="BZ17" s="592"/>
      <c r="CA17" s="592"/>
      <c r="CB17" s="625"/>
      <c r="CD17" s="588" t="s">
        <v>198</v>
      </c>
      <c r="CE17" s="589"/>
      <c r="CF17" s="589"/>
      <c r="CG17" s="589"/>
      <c r="CH17" s="589"/>
      <c r="CI17" s="589"/>
      <c r="CJ17" s="589"/>
      <c r="CK17" s="589"/>
      <c r="CL17" s="589"/>
      <c r="CM17" s="589"/>
      <c r="CN17" s="589"/>
      <c r="CO17" s="589"/>
      <c r="CP17" s="589"/>
      <c r="CQ17" s="590"/>
      <c r="CR17" s="591">
        <v>1394274</v>
      </c>
      <c r="CS17" s="592"/>
      <c r="CT17" s="592"/>
      <c r="CU17" s="592"/>
      <c r="CV17" s="592"/>
      <c r="CW17" s="592"/>
      <c r="CX17" s="592"/>
      <c r="CY17" s="593"/>
      <c r="CZ17" s="635">
        <v>11.5</v>
      </c>
      <c r="DA17" s="635"/>
      <c r="DB17" s="635"/>
      <c r="DC17" s="635"/>
      <c r="DD17" s="597" t="s">
        <v>65</v>
      </c>
      <c r="DE17" s="592"/>
      <c r="DF17" s="592"/>
      <c r="DG17" s="592"/>
      <c r="DH17" s="592"/>
      <c r="DI17" s="592"/>
      <c r="DJ17" s="592"/>
      <c r="DK17" s="592"/>
      <c r="DL17" s="592"/>
      <c r="DM17" s="592"/>
      <c r="DN17" s="592"/>
      <c r="DO17" s="592"/>
      <c r="DP17" s="593"/>
      <c r="DQ17" s="597">
        <v>1385668</v>
      </c>
      <c r="DR17" s="592"/>
      <c r="DS17" s="592"/>
      <c r="DT17" s="592"/>
      <c r="DU17" s="592"/>
      <c r="DV17" s="592"/>
      <c r="DW17" s="592"/>
      <c r="DX17" s="592"/>
      <c r="DY17" s="592"/>
      <c r="DZ17" s="592"/>
      <c r="EA17" s="592"/>
      <c r="EB17" s="592"/>
      <c r="EC17" s="625"/>
    </row>
    <row r="18" spans="2:133" ht="11.25" customHeight="1" x14ac:dyDescent="0.15">
      <c r="B18" s="588" t="s">
        <v>199</v>
      </c>
      <c r="C18" s="589"/>
      <c r="D18" s="589"/>
      <c r="E18" s="589"/>
      <c r="F18" s="589"/>
      <c r="G18" s="589"/>
      <c r="H18" s="589"/>
      <c r="I18" s="589"/>
      <c r="J18" s="589"/>
      <c r="K18" s="589"/>
      <c r="L18" s="589"/>
      <c r="M18" s="589"/>
      <c r="N18" s="589"/>
      <c r="O18" s="589"/>
      <c r="P18" s="589"/>
      <c r="Q18" s="590"/>
      <c r="R18" s="591">
        <v>2042402</v>
      </c>
      <c r="S18" s="592"/>
      <c r="T18" s="592"/>
      <c r="U18" s="592"/>
      <c r="V18" s="592"/>
      <c r="W18" s="592"/>
      <c r="X18" s="592"/>
      <c r="Y18" s="593"/>
      <c r="Z18" s="635">
        <v>15.6</v>
      </c>
      <c r="AA18" s="635"/>
      <c r="AB18" s="635"/>
      <c r="AC18" s="635"/>
      <c r="AD18" s="636">
        <v>1976705</v>
      </c>
      <c r="AE18" s="636"/>
      <c r="AF18" s="636"/>
      <c r="AG18" s="636"/>
      <c r="AH18" s="636"/>
      <c r="AI18" s="636"/>
      <c r="AJ18" s="636"/>
      <c r="AK18" s="636"/>
      <c r="AL18" s="594">
        <v>27.5</v>
      </c>
      <c r="AM18" s="595"/>
      <c r="AN18" s="595"/>
      <c r="AO18" s="637"/>
      <c r="AP18" s="588" t="s">
        <v>200</v>
      </c>
      <c r="AQ18" s="589"/>
      <c r="AR18" s="589"/>
      <c r="AS18" s="589"/>
      <c r="AT18" s="589"/>
      <c r="AU18" s="589"/>
      <c r="AV18" s="589"/>
      <c r="AW18" s="589"/>
      <c r="AX18" s="589"/>
      <c r="AY18" s="589"/>
      <c r="AZ18" s="589"/>
      <c r="BA18" s="589"/>
      <c r="BB18" s="589"/>
      <c r="BC18" s="589"/>
      <c r="BD18" s="589"/>
      <c r="BE18" s="589"/>
      <c r="BF18" s="590"/>
      <c r="BG18" s="591" t="s">
        <v>65</v>
      </c>
      <c r="BH18" s="592"/>
      <c r="BI18" s="592"/>
      <c r="BJ18" s="592"/>
      <c r="BK18" s="592"/>
      <c r="BL18" s="592"/>
      <c r="BM18" s="592"/>
      <c r="BN18" s="593"/>
      <c r="BO18" s="635" t="s">
        <v>65</v>
      </c>
      <c r="BP18" s="635"/>
      <c r="BQ18" s="635"/>
      <c r="BR18" s="635"/>
      <c r="BS18" s="597" t="s">
        <v>65</v>
      </c>
      <c r="BT18" s="592"/>
      <c r="BU18" s="592"/>
      <c r="BV18" s="592"/>
      <c r="BW18" s="592"/>
      <c r="BX18" s="592"/>
      <c r="BY18" s="592"/>
      <c r="BZ18" s="592"/>
      <c r="CA18" s="592"/>
      <c r="CB18" s="625"/>
      <c r="CD18" s="588" t="s">
        <v>201</v>
      </c>
      <c r="CE18" s="589"/>
      <c r="CF18" s="589"/>
      <c r="CG18" s="589"/>
      <c r="CH18" s="589"/>
      <c r="CI18" s="589"/>
      <c r="CJ18" s="589"/>
      <c r="CK18" s="589"/>
      <c r="CL18" s="589"/>
      <c r="CM18" s="589"/>
      <c r="CN18" s="589"/>
      <c r="CO18" s="589"/>
      <c r="CP18" s="589"/>
      <c r="CQ18" s="590"/>
      <c r="CR18" s="591" t="s">
        <v>65</v>
      </c>
      <c r="CS18" s="592"/>
      <c r="CT18" s="592"/>
      <c r="CU18" s="592"/>
      <c r="CV18" s="592"/>
      <c r="CW18" s="592"/>
      <c r="CX18" s="592"/>
      <c r="CY18" s="593"/>
      <c r="CZ18" s="635" t="s">
        <v>65</v>
      </c>
      <c r="DA18" s="635"/>
      <c r="DB18" s="635"/>
      <c r="DC18" s="635"/>
      <c r="DD18" s="597" t="s">
        <v>65</v>
      </c>
      <c r="DE18" s="592"/>
      <c r="DF18" s="592"/>
      <c r="DG18" s="592"/>
      <c r="DH18" s="592"/>
      <c r="DI18" s="592"/>
      <c r="DJ18" s="592"/>
      <c r="DK18" s="592"/>
      <c r="DL18" s="592"/>
      <c r="DM18" s="592"/>
      <c r="DN18" s="592"/>
      <c r="DO18" s="592"/>
      <c r="DP18" s="593"/>
      <c r="DQ18" s="597" t="s">
        <v>65</v>
      </c>
      <c r="DR18" s="592"/>
      <c r="DS18" s="592"/>
      <c r="DT18" s="592"/>
      <c r="DU18" s="592"/>
      <c r="DV18" s="592"/>
      <c r="DW18" s="592"/>
      <c r="DX18" s="592"/>
      <c r="DY18" s="592"/>
      <c r="DZ18" s="592"/>
      <c r="EA18" s="592"/>
      <c r="EB18" s="592"/>
      <c r="EC18" s="625"/>
    </row>
    <row r="19" spans="2:133" ht="11.25" customHeight="1" x14ac:dyDescent="0.15">
      <c r="B19" s="588" t="s">
        <v>202</v>
      </c>
      <c r="C19" s="589"/>
      <c r="D19" s="589"/>
      <c r="E19" s="589"/>
      <c r="F19" s="589"/>
      <c r="G19" s="589"/>
      <c r="H19" s="589"/>
      <c r="I19" s="589"/>
      <c r="J19" s="589"/>
      <c r="K19" s="589"/>
      <c r="L19" s="589"/>
      <c r="M19" s="589"/>
      <c r="N19" s="589"/>
      <c r="O19" s="589"/>
      <c r="P19" s="589"/>
      <c r="Q19" s="590"/>
      <c r="R19" s="591">
        <v>1976705</v>
      </c>
      <c r="S19" s="592"/>
      <c r="T19" s="592"/>
      <c r="U19" s="592"/>
      <c r="V19" s="592"/>
      <c r="W19" s="592"/>
      <c r="X19" s="592"/>
      <c r="Y19" s="593"/>
      <c r="Z19" s="635">
        <v>15.1</v>
      </c>
      <c r="AA19" s="635"/>
      <c r="AB19" s="635"/>
      <c r="AC19" s="635"/>
      <c r="AD19" s="636">
        <v>1976705</v>
      </c>
      <c r="AE19" s="636"/>
      <c r="AF19" s="636"/>
      <c r="AG19" s="636"/>
      <c r="AH19" s="636"/>
      <c r="AI19" s="636"/>
      <c r="AJ19" s="636"/>
      <c r="AK19" s="636"/>
      <c r="AL19" s="594">
        <v>27.5</v>
      </c>
      <c r="AM19" s="595"/>
      <c r="AN19" s="595"/>
      <c r="AO19" s="637"/>
      <c r="AP19" s="588" t="s">
        <v>203</v>
      </c>
      <c r="AQ19" s="589"/>
      <c r="AR19" s="589"/>
      <c r="AS19" s="589"/>
      <c r="AT19" s="589"/>
      <c r="AU19" s="589"/>
      <c r="AV19" s="589"/>
      <c r="AW19" s="589"/>
      <c r="AX19" s="589"/>
      <c r="AY19" s="589"/>
      <c r="AZ19" s="589"/>
      <c r="BA19" s="589"/>
      <c r="BB19" s="589"/>
      <c r="BC19" s="589"/>
      <c r="BD19" s="589"/>
      <c r="BE19" s="589"/>
      <c r="BF19" s="590"/>
      <c r="BG19" s="591">
        <v>300861</v>
      </c>
      <c r="BH19" s="592"/>
      <c r="BI19" s="592"/>
      <c r="BJ19" s="592"/>
      <c r="BK19" s="592"/>
      <c r="BL19" s="592"/>
      <c r="BM19" s="592"/>
      <c r="BN19" s="593"/>
      <c r="BO19" s="635">
        <v>6.5</v>
      </c>
      <c r="BP19" s="635"/>
      <c r="BQ19" s="635"/>
      <c r="BR19" s="635"/>
      <c r="BS19" s="597" t="s">
        <v>65</v>
      </c>
      <c r="BT19" s="592"/>
      <c r="BU19" s="592"/>
      <c r="BV19" s="592"/>
      <c r="BW19" s="592"/>
      <c r="BX19" s="592"/>
      <c r="BY19" s="592"/>
      <c r="BZ19" s="592"/>
      <c r="CA19" s="592"/>
      <c r="CB19" s="625"/>
      <c r="CD19" s="588" t="s">
        <v>204</v>
      </c>
      <c r="CE19" s="589"/>
      <c r="CF19" s="589"/>
      <c r="CG19" s="589"/>
      <c r="CH19" s="589"/>
      <c r="CI19" s="589"/>
      <c r="CJ19" s="589"/>
      <c r="CK19" s="589"/>
      <c r="CL19" s="589"/>
      <c r="CM19" s="589"/>
      <c r="CN19" s="589"/>
      <c r="CO19" s="589"/>
      <c r="CP19" s="589"/>
      <c r="CQ19" s="590"/>
      <c r="CR19" s="591" t="s">
        <v>65</v>
      </c>
      <c r="CS19" s="592"/>
      <c r="CT19" s="592"/>
      <c r="CU19" s="592"/>
      <c r="CV19" s="592"/>
      <c r="CW19" s="592"/>
      <c r="CX19" s="592"/>
      <c r="CY19" s="593"/>
      <c r="CZ19" s="635" t="s">
        <v>65</v>
      </c>
      <c r="DA19" s="635"/>
      <c r="DB19" s="635"/>
      <c r="DC19" s="635"/>
      <c r="DD19" s="597" t="s">
        <v>65</v>
      </c>
      <c r="DE19" s="592"/>
      <c r="DF19" s="592"/>
      <c r="DG19" s="592"/>
      <c r="DH19" s="592"/>
      <c r="DI19" s="592"/>
      <c r="DJ19" s="592"/>
      <c r="DK19" s="592"/>
      <c r="DL19" s="592"/>
      <c r="DM19" s="592"/>
      <c r="DN19" s="592"/>
      <c r="DO19" s="592"/>
      <c r="DP19" s="593"/>
      <c r="DQ19" s="597" t="s">
        <v>65</v>
      </c>
      <c r="DR19" s="592"/>
      <c r="DS19" s="592"/>
      <c r="DT19" s="592"/>
      <c r="DU19" s="592"/>
      <c r="DV19" s="592"/>
      <c r="DW19" s="592"/>
      <c r="DX19" s="592"/>
      <c r="DY19" s="592"/>
      <c r="DZ19" s="592"/>
      <c r="EA19" s="592"/>
      <c r="EB19" s="592"/>
      <c r="EC19" s="625"/>
    </row>
    <row r="20" spans="2:133" ht="11.25" customHeight="1" x14ac:dyDescent="0.15">
      <c r="B20" s="588" t="s">
        <v>205</v>
      </c>
      <c r="C20" s="589"/>
      <c r="D20" s="589"/>
      <c r="E20" s="589"/>
      <c r="F20" s="589"/>
      <c r="G20" s="589"/>
      <c r="H20" s="589"/>
      <c r="I20" s="589"/>
      <c r="J20" s="589"/>
      <c r="K20" s="589"/>
      <c r="L20" s="589"/>
      <c r="M20" s="589"/>
      <c r="N20" s="589"/>
      <c r="O20" s="589"/>
      <c r="P20" s="589"/>
      <c r="Q20" s="590"/>
      <c r="R20" s="591">
        <v>65697</v>
      </c>
      <c r="S20" s="592"/>
      <c r="T20" s="592"/>
      <c r="U20" s="592"/>
      <c r="V20" s="592"/>
      <c r="W20" s="592"/>
      <c r="X20" s="592"/>
      <c r="Y20" s="593"/>
      <c r="Z20" s="635">
        <v>0.5</v>
      </c>
      <c r="AA20" s="635"/>
      <c r="AB20" s="635"/>
      <c r="AC20" s="635"/>
      <c r="AD20" s="636" t="s">
        <v>65</v>
      </c>
      <c r="AE20" s="636"/>
      <c r="AF20" s="636"/>
      <c r="AG20" s="636"/>
      <c r="AH20" s="636"/>
      <c r="AI20" s="636"/>
      <c r="AJ20" s="636"/>
      <c r="AK20" s="636"/>
      <c r="AL20" s="594" t="s">
        <v>65</v>
      </c>
      <c r="AM20" s="595"/>
      <c r="AN20" s="595"/>
      <c r="AO20" s="637"/>
      <c r="AP20" s="588" t="s">
        <v>206</v>
      </c>
      <c r="AQ20" s="589"/>
      <c r="AR20" s="589"/>
      <c r="AS20" s="589"/>
      <c r="AT20" s="589"/>
      <c r="AU20" s="589"/>
      <c r="AV20" s="589"/>
      <c r="AW20" s="589"/>
      <c r="AX20" s="589"/>
      <c r="AY20" s="589"/>
      <c r="AZ20" s="589"/>
      <c r="BA20" s="589"/>
      <c r="BB20" s="589"/>
      <c r="BC20" s="589"/>
      <c r="BD20" s="589"/>
      <c r="BE20" s="589"/>
      <c r="BF20" s="590"/>
      <c r="BG20" s="591">
        <v>300861</v>
      </c>
      <c r="BH20" s="592"/>
      <c r="BI20" s="592"/>
      <c r="BJ20" s="592"/>
      <c r="BK20" s="592"/>
      <c r="BL20" s="592"/>
      <c r="BM20" s="592"/>
      <c r="BN20" s="593"/>
      <c r="BO20" s="635">
        <v>6.5</v>
      </c>
      <c r="BP20" s="635"/>
      <c r="BQ20" s="635"/>
      <c r="BR20" s="635"/>
      <c r="BS20" s="597" t="s">
        <v>65</v>
      </c>
      <c r="BT20" s="592"/>
      <c r="BU20" s="592"/>
      <c r="BV20" s="592"/>
      <c r="BW20" s="592"/>
      <c r="BX20" s="592"/>
      <c r="BY20" s="592"/>
      <c r="BZ20" s="592"/>
      <c r="CA20" s="592"/>
      <c r="CB20" s="625"/>
      <c r="CD20" s="588" t="s">
        <v>207</v>
      </c>
      <c r="CE20" s="589"/>
      <c r="CF20" s="589"/>
      <c r="CG20" s="589"/>
      <c r="CH20" s="589"/>
      <c r="CI20" s="589"/>
      <c r="CJ20" s="589"/>
      <c r="CK20" s="589"/>
      <c r="CL20" s="589"/>
      <c r="CM20" s="589"/>
      <c r="CN20" s="589"/>
      <c r="CO20" s="589"/>
      <c r="CP20" s="589"/>
      <c r="CQ20" s="590"/>
      <c r="CR20" s="591">
        <v>12151278</v>
      </c>
      <c r="CS20" s="592"/>
      <c r="CT20" s="592"/>
      <c r="CU20" s="592"/>
      <c r="CV20" s="592"/>
      <c r="CW20" s="592"/>
      <c r="CX20" s="592"/>
      <c r="CY20" s="593"/>
      <c r="CZ20" s="635">
        <v>100</v>
      </c>
      <c r="DA20" s="635"/>
      <c r="DB20" s="635"/>
      <c r="DC20" s="635"/>
      <c r="DD20" s="597">
        <v>1191489</v>
      </c>
      <c r="DE20" s="592"/>
      <c r="DF20" s="592"/>
      <c r="DG20" s="592"/>
      <c r="DH20" s="592"/>
      <c r="DI20" s="592"/>
      <c r="DJ20" s="592"/>
      <c r="DK20" s="592"/>
      <c r="DL20" s="592"/>
      <c r="DM20" s="592"/>
      <c r="DN20" s="592"/>
      <c r="DO20" s="592"/>
      <c r="DP20" s="593"/>
      <c r="DQ20" s="597">
        <v>8319680</v>
      </c>
      <c r="DR20" s="592"/>
      <c r="DS20" s="592"/>
      <c r="DT20" s="592"/>
      <c r="DU20" s="592"/>
      <c r="DV20" s="592"/>
      <c r="DW20" s="592"/>
      <c r="DX20" s="592"/>
      <c r="DY20" s="592"/>
      <c r="DZ20" s="592"/>
      <c r="EA20" s="592"/>
      <c r="EB20" s="592"/>
      <c r="EC20" s="625"/>
    </row>
    <row r="21" spans="2:133" ht="11.25" customHeight="1" x14ac:dyDescent="0.15">
      <c r="B21" s="588" t="s">
        <v>208</v>
      </c>
      <c r="C21" s="589"/>
      <c r="D21" s="589"/>
      <c r="E21" s="589"/>
      <c r="F21" s="589"/>
      <c r="G21" s="589"/>
      <c r="H21" s="589"/>
      <c r="I21" s="589"/>
      <c r="J21" s="589"/>
      <c r="K21" s="589"/>
      <c r="L21" s="589"/>
      <c r="M21" s="589"/>
      <c r="N21" s="589"/>
      <c r="O21" s="589"/>
      <c r="P21" s="589"/>
      <c r="Q21" s="590"/>
      <c r="R21" s="591" t="s">
        <v>65</v>
      </c>
      <c r="S21" s="592"/>
      <c r="T21" s="592"/>
      <c r="U21" s="592"/>
      <c r="V21" s="592"/>
      <c r="W21" s="592"/>
      <c r="X21" s="592"/>
      <c r="Y21" s="593"/>
      <c r="Z21" s="635" t="s">
        <v>65</v>
      </c>
      <c r="AA21" s="635"/>
      <c r="AB21" s="635"/>
      <c r="AC21" s="635"/>
      <c r="AD21" s="636" t="s">
        <v>65</v>
      </c>
      <c r="AE21" s="636"/>
      <c r="AF21" s="636"/>
      <c r="AG21" s="636"/>
      <c r="AH21" s="636"/>
      <c r="AI21" s="636"/>
      <c r="AJ21" s="636"/>
      <c r="AK21" s="636"/>
      <c r="AL21" s="594" t="s">
        <v>65</v>
      </c>
      <c r="AM21" s="595"/>
      <c r="AN21" s="595"/>
      <c r="AO21" s="637"/>
      <c r="AP21" s="588" t="s">
        <v>209</v>
      </c>
      <c r="AQ21" s="667"/>
      <c r="AR21" s="667"/>
      <c r="AS21" s="667"/>
      <c r="AT21" s="667"/>
      <c r="AU21" s="667"/>
      <c r="AV21" s="667"/>
      <c r="AW21" s="667"/>
      <c r="AX21" s="667"/>
      <c r="AY21" s="667"/>
      <c r="AZ21" s="667"/>
      <c r="BA21" s="667"/>
      <c r="BB21" s="667"/>
      <c r="BC21" s="667"/>
      <c r="BD21" s="667"/>
      <c r="BE21" s="667"/>
      <c r="BF21" s="668"/>
      <c r="BG21" s="591">
        <v>78</v>
      </c>
      <c r="BH21" s="592"/>
      <c r="BI21" s="592"/>
      <c r="BJ21" s="592"/>
      <c r="BK21" s="592"/>
      <c r="BL21" s="592"/>
      <c r="BM21" s="592"/>
      <c r="BN21" s="593"/>
      <c r="BO21" s="635">
        <v>0</v>
      </c>
      <c r="BP21" s="635"/>
      <c r="BQ21" s="635"/>
      <c r="BR21" s="635"/>
      <c r="BS21" s="597" t="s">
        <v>65</v>
      </c>
      <c r="BT21" s="592"/>
      <c r="BU21" s="592"/>
      <c r="BV21" s="592"/>
      <c r="BW21" s="592"/>
      <c r="BX21" s="592"/>
      <c r="BY21" s="592"/>
      <c r="BZ21" s="592"/>
      <c r="CA21" s="592"/>
      <c r="CB21" s="625"/>
      <c r="CD21" s="572"/>
      <c r="CE21" s="573"/>
      <c r="CF21" s="573"/>
      <c r="CG21" s="573"/>
      <c r="CH21" s="573"/>
      <c r="CI21" s="573"/>
      <c r="CJ21" s="573"/>
      <c r="CK21" s="573"/>
      <c r="CL21" s="573"/>
      <c r="CM21" s="573"/>
      <c r="CN21" s="573"/>
      <c r="CO21" s="573"/>
      <c r="CP21" s="573"/>
      <c r="CQ21" s="574"/>
      <c r="CR21" s="680"/>
      <c r="CS21" s="678"/>
      <c r="CT21" s="678"/>
      <c r="CU21" s="678"/>
      <c r="CV21" s="678"/>
      <c r="CW21" s="678"/>
      <c r="CX21" s="678"/>
      <c r="CY21" s="681"/>
      <c r="CZ21" s="682"/>
      <c r="DA21" s="682"/>
      <c r="DB21" s="682"/>
      <c r="DC21" s="682"/>
      <c r="DD21" s="677"/>
      <c r="DE21" s="678"/>
      <c r="DF21" s="678"/>
      <c r="DG21" s="678"/>
      <c r="DH21" s="678"/>
      <c r="DI21" s="678"/>
      <c r="DJ21" s="678"/>
      <c r="DK21" s="678"/>
      <c r="DL21" s="678"/>
      <c r="DM21" s="678"/>
      <c r="DN21" s="678"/>
      <c r="DO21" s="678"/>
      <c r="DP21" s="681"/>
      <c r="DQ21" s="677"/>
      <c r="DR21" s="678"/>
      <c r="DS21" s="678"/>
      <c r="DT21" s="678"/>
      <c r="DU21" s="678"/>
      <c r="DV21" s="678"/>
      <c r="DW21" s="678"/>
      <c r="DX21" s="678"/>
      <c r="DY21" s="678"/>
      <c r="DZ21" s="678"/>
      <c r="EA21" s="678"/>
      <c r="EB21" s="678"/>
      <c r="EC21" s="679"/>
    </row>
    <row r="22" spans="2:133" ht="11.25" customHeight="1" x14ac:dyDescent="0.15">
      <c r="B22" s="588" t="s">
        <v>210</v>
      </c>
      <c r="C22" s="589"/>
      <c r="D22" s="589"/>
      <c r="E22" s="589"/>
      <c r="F22" s="589"/>
      <c r="G22" s="589"/>
      <c r="H22" s="589"/>
      <c r="I22" s="589"/>
      <c r="J22" s="589"/>
      <c r="K22" s="589"/>
      <c r="L22" s="589"/>
      <c r="M22" s="589"/>
      <c r="N22" s="589"/>
      <c r="O22" s="589"/>
      <c r="P22" s="589"/>
      <c r="Q22" s="590"/>
      <c r="R22" s="591">
        <v>7550494</v>
      </c>
      <c r="S22" s="592"/>
      <c r="T22" s="592"/>
      <c r="U22" s="592"/>
      <c r="V22" s="592"/>
      <c r="W22" s="592"/>
      <c r="X22" s="592"/>
      <c r="Y22" s="593"/>
      <c r="Z22" s="635">
        <v>57.5</v>
      </c>
      <c r="AA22" s="635"/>
      <c r="AB22" s="635"/>
      <c r="AC22" s="635"/>
      <c r="AD22" s="636">
        <v>7184014</v>
      </c>
      <c r="AE22" s="636"/>
      <c r="AF22" s="636"/>
      <c r="AG22" s="636"/>
      <c r="AH22" s="636"/>
      <c r="AI22" s="636"/>
      <c r="AJ22" s="636"/>
      <c r="AK22" s="636"/>
      <c r="AL22" s="594">
        <v>99.8</v>
      </c>
      <c r="AM22" s="595"/>
      <c r="AN22" s="595"/>
      <c r="AO22" s="637"/>
      <c r="AP22" s="588" t="s">
        <v>211</v>
      </c>
      <c r="AQ22" s="667"/>
      <c r="AR22" s="667"/>
      <c r="AS22" s="667"/>
      <c r="AT22" s="667"/>
      <c r="AU22" s="667"/>
      <c r="AV22" s="667"/>
      <c r="AW22" s="667"/>
      <c r="AX22" s="667"/>
      <c r="AY22" s="667"/>
      <c r="AZ22" s="667"/>
      <c r="BA22" s="667"/>
      <c r="BB22" s="667"/>
      <c r="BC22" s="667"/>
      <c r="BD22" s="667"/>
      <c r="BE22" s="667"/>
      <c r="BF22" s="668"/>
      <c r="BG22" s="591" t="s">
        <v>65</v>
      </c>
      <c r="BH22" s="592"/>
      <c r="BI22" s="592"/>
      <c r="BJ22" s="592"/>
      <c r="BK22" s="592"/>
      <c r="BL22" s="592"/>
      <c r="BM22" s="592"/>
      <c r="BN22" s="593"/>
      <c r="BO22" s="635" t="s">
        <v>65</v>
      </c>
      <c r="BP22" s="635"/>
      <c r="BQ22" s="635"/>
      <c r="BR22" s="635"/>
      <c r="BS22" s="597" t="s">
        <v>65</v>
      </c>
      <c r="BT22" s="592"/>
      <c r="BU22" s="592"/>
      <c r="BV22" s="592"/>
      <c r="BW22" s="592"/>
      <c r="BX22" s="592"/>
      <c r="BY22" s="592"/>
      <c r="BZ22" s="592"/>
      <c r="CA22" s="592"/>
      <c r="CB22" s="625"/>
      <c r="CD22" s="647" t="s">
        <v>212</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588" t="s">
        <v>213</v>
      </c>
      <c r="C23" s="589"/>
      <c r="D23" s="589"/>
      <c r="E23" s="589"/>
      <c r="F23" s="589"/>
      <c r="G23" s="589"/>
      <c r="H23" s="589"/>
      <c r="I23" s="589"/>
      <c r="J23" s="589"/>
      <c r="K23" s="589"/>
      <c r="L23" s="589"/>
      <c r="M23" s="589"/>
      <c r="N23" s="589"/>
      <c r="O23" s="589"/>
      <c r="P23" s="589"/>
      <c r="Q23" s="590"/>
      <c r="R23" s="591">
        <v>4622</v>
      </c>
      <c r="S23" s="592"/>
      <c r="T23" s="592"/>
      <c r="U23" s="592"/>
      <c r="V23" s="592"/>
      <c r="W23" s="592"/>
      <c r="X23" s="592"/>
      <c r="Y23" s="593"/>
      <c r="Z23" s="635">
        <v>0</v>
      </c>
      <c r="AA23" s="635"/>
      <c r="AB23" s="635"/>
      <c r="AC23" s="635"/>
      <c r="AD23" s="636">
        <v>4622</v>
      </c>
      <c r="AE23" s="636"/>
      <c r="AF23" s="636"/>
      <c r="AG23" s="636"/>
      <c r="AH23" s="636"/>
      <c r="AI23" s="636"/>
      <c r="AJ23" s="636"/>
      <c r="AK23" s="636"/>
      <c r="AL23" s="594">
        <v>0.1</v>
      </c>
      <c r="AM23" s="595"/>
      <c r="AN23" s="595"/>
      <c r="AO23" s="637"/>
      <c r="AP23" s="588" t="s">
        <v>214</v>
      </c>
      <c r="AQ23" s="667"/>
      <c r="AR23" s="667"/>
      <c r="AS23" s="667"/>
      <c r="AT23" s="667"/>
      <c r="AU23" s="667"/>
      <c r="AV23" s="667"/>
      <c r="AW23" s="667"/>
      <c r="AX23" s="667"/>
      <c r="AY23" s="667"/>
      <c r="AZ23" s="667"/>
      <c r="BA23" s="667"/>
      <c r="BB23" s="667"/>
      <c r="BC23" s="667"/>
      <c r="BD23" s="667"/>
      <c r="BE23" s="667"/>
      <c r="BF23" s="668"/>
      <c r="BG23" s="591">
        <v>300783</v>
      </c>
      <c r="BH23" s="592"/>
      <c r="BI23" s="592"/>
      <c r="BJ23" s="592"/>
      <c r="BK23" s="592"/>
      <c r="BL23" s="592"/>
      <c r="BM23" s="592"/>
      <c r="BN23" s="593"/>
      <c r="BO23" s="635">
        <v>6.5</v>
      </c>
      <c r="BP23" s="635"/>
      <c r="BQ23" s="635"/>
      <c r="BR23" s="635"/>
      <c r="BS23" s="597" t="s">
        <v>65</v>
      </c>
      <c r="BT23" s="592"/>
      <c r="BU23" s="592"/>
      <c r="BV23" s="592"/>
      <c r="BW23" s="592"/>
      <c r="BX23" s="592"/>
      <c r="BY23" s="592"/>
      <c r="BZ23" s="592"/>
      <c r="CA23" s="592"/>
      <c r="CB23" s="625"/>
      <c r="CD23" s="647" t="s">
        <v>154</v>
      </c>
      <c r="CE23" s="648"/>
      <c r="CF23" s="648"/>
      <c r="CG23" s="648"/>
      <c r="CH23" s="648"/>
      <c r="CI23" s="648"/>
      <c r="CJ23" s="648"/>
      <c r="CK23" s="648"/>
      <c r="CL23" s="648"/>
      <c r="CM23" s="648"/>
      <c r="CN23" s="648"/>
      <c r="CO23" s="648"/>
      <c r="CP23" s="648"/>
      <c r="CQ23" s="649"/>
      <c r="CR23" s="647" t="s">
        <v>215</v>
      </c>
      <c r="CS23" s="648"/>
      <c r="CT23" s="648"/>
      <c r="CU23" s="648"/>
      <c r="CV23" s="648"/>
      <c r="CW23" s="648"/>
      <c r="CX23" s="648"/>
      <c r="CY23" s="649"/>
      <c r="CZ23" s="647" t="s">
        <v>216</v>
      </c>
      <c r="DA23" s="648"/>
      <c r="DB23" s="648"/>
      <c r="DC23" s="649"/>
      <c r="DD23" s="647" t="s">
        <v>217</v>
      </c>
      <c r="DE23" s="648"/>
      <c r="DF23" s="648"/>
      <c r="DG23" s="648"/>
      <c r="DH23" s="648"/>
      <c r="DI23" s="648"/>
      <c r="DJ23" s="648"/>
      <c r="DK23" s="649"/>
      <c r="DL23" s="674" t="s">
        <v>218</v>
      </c>
      <c r="DM23" s="675"/>
      <c r="DN23" s="675"/>
      <c r="DO23" s="675"/>
      <c r="DP23" s="675"/>
      <c r="DQ23" s="675"/>
      <c r="DR23" s="675"/>
      <c r="DS23" s="675"/>
      <c r="DT23" s="675"/>
      <c r="DU23" s="675"/>
      <c r="DV23" s="676"/>
      <c r="DW23" s="647" t="s">
        <v>219</v>
      </c>
      <c r="DX23" s="648"/>
      <c r="DY23" s="648"/>
      <c r="DZ23" s="648"/>
      <c r="EA23" s="648"/>
      <c r="EB23" s="648"/>
      <c r="EC23" s="649"/>
    </row>
    <row r="24" spans="2:133" ht="11.25" customHeight="1" x14ac:dyDescent="0.15">
      <c r="B24" s="588" t="s">
        <v>220</v>
      </c>
      <c r="C24" s="589"/>
      <c r="D24" s="589"/>
      <c r="E24" s="589"/>
      <c r="F24" s="589"/>
      <c r="G24" s="589"/>
      <c r="H24" s="589"/>
      <c r="I24" s="589"/>
      <c r="J24" s="589"/>
      <c r="K24" s="589"/>
      <c r="L24" s="589"/>
      <c r="M24" s="589"/>
      <c r="N24" s="589"/>
      <c r="O24" s="589"/>
      <c r="P24" s="589"/>
      <c r="Q24" s="590"/>
      <c r="R24" s="591">
        <v>292234</v>
      </c>
      <c r="S24" s="592"/>
      <c r="T24" s="592"/>
      <c r="U24" s="592"/>
      <c r="V24" s="592"/>
      <c r="W24" s="592"/>
      <c r="X24" s="592"/>
      <c r="Y24" s="593"/>
      <c r="Z24" s="635">
        <v>2.2000000000000002</v>
      </c>
      <c r="AA24" s="635"/>
      <c r="AB24" s="635"/>
      <c r="AC24" s="635"/>
      <c r="AD24" s="636" t="s">
        <v>65</v>
      </c>
      <c r="AE24" s="636"/>
      <c r="AF24" s="636"/>
      <c r="AG24" s="636"/>
      <c r="AH24" s="636"/>
      <c r="AI24" s="636"/>
      <c r="AJ24" s="636"/>
      <c r="AK24" s="636"/>
      <c r="AL24" s="594" t="s">
        <v>65</v>
      </c>
      <c r="AM24" s="595"/>
      <c r="AN24" s="595"/>
      <c r="AO24" s="637"/>
      <c r="AP24" s="588" t="s">
        <v>221</v>
      </c>
      <c r="AQ24" s="667"/>
      <c r="AR24" s="667"/>
      <c r="AS24" s="667"/>
      <c r="AT24" s="667"/>
      <c r="AU24" s="667"/>
      <c r="AV24" s="667"/>
      <c r="AW24" s="667"/>
      <c r="AX24" s="667"/>
      <c r="AY24" s="667"/>
      <c r="AZ24" s="667"/>
      <c r="BA24" s="667"/>
      <c r="BB24" s="667"/>
      <c r="BC24" s="667"/>
      <c r="BD24" s="667"/>
      <c r="BE24" s="667"/>
      <c r="BF24" s="668"/>
      <c r="BG24" s="591" t="s">
        <v>65</v>
      </c>
      <c r="BH24" s="592"/>
      <c r="BI24" s="592"/>
      <c r="BJ24" s="592"/>
      <c r="BK24" s="592"/>
      <c r="BL24" s="592"/>
      <c r="BM24" s="592"/>
      <c r="BN24" s="593"/>
      <c r="BO24" s="635" t="s">
        <v>65</v>
      </c>
      <c r="BP24" s="635"/>
      <c r="BQ24" s="635"/>
      <c r="BR24" s="635"/>
      <c r="BS24" s="597" t="s">
        <v>65</v>
      </c>
      <c r="BT24" s="592"/>
      <c r="BU24" s="592"/>
      <c r="BV24" s="592"/>
      <c r="BW24" s="592"/>
      <c r="BX24" s="592"/>
      <c r="BY24" s="592"/>
      <c r="BZ24" s="592"/>
      <c r="CA24" s="592"/>
      <c r="CB24" s="625"/>
      <c r="CD24" s="644" t="s">
        <v>222</v>
      </c>
      <c r="CE24" s="645"/>
      <c r="CF24" s="645"/>
      <c r="CG24" s="645"/>
      <c r="CH24" s="645"/>
      <c r="CI24" s="645"/>
      <c r="CJ24" s="645"/>
      <c r="CK24" s="645"/>
      <c r="CL24" s="645"/>
      <c r="CM24" s="645"/>
      <c r="CN24" s="645"/>
      <c r="CO24" s="645"/>
      <c r="CP24" s="645"/>
      <c r="CQ24" s="646"/>
      <c r="CR24" s="638">
        <v>5958645</v>
      </c>
      <c r="CS24" s="639"/>
      <c r="CT24" s="639"/>
      <c r="CU24" s="639"/>
      <c r="CV24" s="639"/>
      <c r="CW24" s="639"/>
      <c r="CX24" s="639"/>
      <c r="CY24" s="670"/>
      <c r="CZ24" s="671">
        <v>49</v>
      </c>
      <c r="DA24" s="654"/>
      <c r="DB24" s="654"/>
      <c r="DC24" s="673"/>
      <c r="DD24" s="669">
        <v>3617389</v>
      </c>
      <c r="DE24" s="639"/>
      <c r="DF24" s="639"/>
      <c r="DG24" s="639"/>
      <c r="DH24" s="639"/>
      <c r="DI24" s="639"/>
      <c r="DJ24" s="639"/>
      <c r="DK24" s="670"/>
      <c r="DL24" s="669">
        <v>3608101</v>
      </c>
      <c r="DM24" s="639"/>
      <c r="DN24" s="639"/>
      <c r="DO24" s="639"/>
      <c r="DP24" s="639"/>
      <c r="DQ24" s="639"/>
      <c r="DR24" s="639"/>
      <c r="DS24" s="639"/>
      <c r="DT24" s="639"/>
      <c r="DU24" s="639"/>
      <c r="DV24" s="670"/>
      <c r="DW24" s="671">
        <v>46.8</v>
      </c>
      <c r="DX24" s="654"/>
      <c r="DY24" s="654"/>
      <c r="DZ24" s="654"/>
      <c r="EA24" s="654"/>
      <c r="EB24" s="654"/>
      <c r="EC24" s="672"/>
    </row>
    <row r="25" spans="2:133" ht="11.25" customHeight="1" x14ac:dyDescent="0.15">
      <c r="B25" s="588" t="s">
        <v>223</v>
      </c>
      <c r="C25" s="589"/>
      <c r="D25" s="589"/>
      <c r="E25" s="589"/>
      <c r="F25" s="589"/>
      <c r="G25" s="589"/>
      <c r="H25" s="589"/>
      <c r="I25" s="589"/>
      <c r="J25" s="589"/>
      <c r="K25" s="589"/>
      <c r="L25" s="589"/>
      <c r="M25" s="589"/>
      <c r="N25" s="589"/>
      <c r="O25" s="589"/>
      <c r="P25" s="589"/>
      <c r="Q25" s="590"/>
      <c r="R25" s="591">
        <v>128136</v>
      </c>
      <c r="S25" s="592"/>
      <c r="T25" s="592"/>
      <c r="U25" s="592"/>
      <c r="V25" s="592"/>
      <c r="W25" s="592"/>
      <c r="X25" s="592"/>
      <c r="Y25" s="593"/>
      <c r="Z25" s="635">
        <v>1</v>
      </c>
      <c r="AA25" s="635"/>
      <c r="AB25" s="635"/>
      <c r="AC25" s="635"/>
      <c r="AD25" s="636">
        <v>7193</v>
      </c>
      <c r="AE25" s="636"/>
      <c r="AF25" s="636"/>
      <c r="AG25" s="636"/>
      <c r="AH25" s="636"/>
      <c r="AI25" s="636"/>
      <c r="AJ25" s="636"/>
      <c r="AK25" s="636"/>
      <c r="AL25" s="594">
        <v>0.1</v>
      </c>
      <c r="AM25" s="595"/>
      <c r="AN25" s="595"/>
      <c r="AO25" s="637"/>
      <c r="AP25" s="588" t="s">
        <v>224</v>
      </c>
      <c r="AQ25" s="667"/>
      <c r="AR25" s="667"/>
      <c r="AS25" s="667"/>
      <c r="AT25" s="667"/>
      <c r="AU25" s="667"/>
      <c r="AV25" s="667"/>
      <c r="AW25" s="667"/>
      <c r="AX25" s="667"/>
      <c r="AY25" s="667"/>
      <c r="AZ25" s="667"/>
      <c r="BA25" s="667"/>
      <c r="BB25" s="667"/>
      <c r="BC25" s="667"/>
      <c r="BD25" s="667"/>
      <c r="BE25" s="667"/>
      <c r="BF25" s="668"/>
      <c r="BG25" s="591" t="s">
        <v>65</v>
      </c>
      <c r="BH25" s="592"/>
      <c r="BI25" s="592"/>
      <c r="BJ25" s="592"/>
      <c r="BK25" s="592"/>
      <c r="BL25" s="592"/>
      <c r="BM25" s="592"/>
      <c r="BN25" s="593"/>
      <c r="BO25" s="635" t="s">
        <v>65</v>
      </c>
      <c r="BP25" s="635"/>
      <c r="BQ25" s="635"/>
      <c r="BR25" s="635"/>
      <c r="BS25" s="597" t="s">
        <v>65</v>
      </c>
      <c r="BT25" s="592"/>
      <c r="BU25" s="592"/>
      <c r="BV25" s="592"/>
      <c r="BW25" s="592"/>
      <c r="BX25" s="592"/>
      <c r="BY25" s="592"/>
      <c r="BZ25" s="592"/>
      <c r="CA25" s="592"/>
      <c r="CB25" s="625"/>
      <c r="CD25" s="588" t="s">
        <v>225</v>
      </c>
      <c r="CE25" s="589"/>
      <c r="CF25" s="589"/>
      <c r="CG25" s="589"/>
      <c r="CH25" s="589"/>
      <c r="CI25" s="589"/>
      <c r="CJ25" s="589"/>
      <c r="CK25" s="589"/>
      <c r="CL25" s="589"/>
      <c r="CM25" s="589"/>
      <c r="CN25" s="589"/>
      <c r="CO25" s="589"/>
      <c r="CP25" s="589"/>
      <c r="CQ25" s="590"/>
      <c r="CR25" s="591">
        <v>1571163</v>
      </c>
      <c r="CS25" s="604"/>
      <c r="CT25" s="604"/>
      <c r="CU25" s="604"/>
      <c r="CV25" s="604"/>
      <c r="CW25" s="604"/>
      <c r="CX25" s="604"/>
      <c r="CY25" s="605"/>
      <c r="CZ25" s="594">
        <v>12.9</v>
      </c>
      <c r="DA25" s="606"/>
      <c r="DB25" s="606"/>
      <c r="DC25" s="607"/>
      <c r="DD25" s="597">
        <v>1412867</v>
      </c>
      <c r="DE25" s="604"/>
      <c r="DF25" s="604"/>
      <c r="DG25" s="604"/>
      <c r="DH25" s="604"/>
      <c r="DI25" s="604"/>
      <c r="DJ25" s="604"/>
      <c r="DK25" s="605"/>
      <c r="DL25" s="597">
        <v>1404067</v>
      </c>
      <c r="DM25" s="604"/>
      <c r="DN25" s="604"/>
      <c r="DO25" s="604"/>
      <c r="DP25" s="604"/>
      <c r="DQ25" s="604"/>
      <c r="DR25" s="604"/>
      <c r="DS25" s="604"/>
      <c r="DT25" s="604"/>
      <c r="DU25" s="604"/>
      <c r="DV25" s="605"/>
      <c r="DW25" s="594">
        <v>18.2</v>
      </c>
      <c r="DX25" s="606"/>
      <c r="DY25" s="606"/>
      <c r="DZ25" s="606"/>
      <c r="EA25" s="606"/>
      <c r="EB25" s="606"/>
      <c r="EC25" s="614"/>
    </row>
    <row r="26" spans="2:133" ht="11.25" customHeight="1" x14ac:dyDescent="0.15">
      <c r="B26" s="588" t="s">
        <v>226</v>
      </c>
      <c r="C26" s="589"/>
      <c r="D26" s="589"/>
      <c r="E26" s="589"/>
      <c r="F26" s="589"/>
      <c r="G26" s="589"/>
      <c r="H26" s="589"/>
      <c r="I26" s="589"/>
      <c r="J26" s="589"/>
      <c r="K26" s="589"/>
      <c r="L26" s="589"/>
      <c r="M26" s="589"/>
      <c r="N26" s="589"/>
      <c r="O26" s="589"/>
      <c r="P26" s="589"/>
      <c r="Q26" s="590"/>
      <c r="R26" s="591">
        <v>67057</v>
      </c>
      <c r="S26" s="592"/>
      <c r="T26" s="592"/>
      <c r="U26" s="592"/>
      <c r="V26" s="592"/>
      <c r="W26" s="592"/>
      <c r="X26" s="592"/>
      <c r="Y26" s="593"/>
      <c r="Z26" s="635">
        <v>0.5</v>
      </c>
      <c r="AA26" s="635"/>
      <c r="AB26" s="635"/>
      <c r="AC26" s="635"/>
      <c r="AD26" s="636" t="s">
        <v>65</v>
      </c>
      <c r="AE26" s="636"/>
      <c r="AF26" s="636"/>
      <c r="AG26" s="636"/>
      <c r="AH26" s="636"/>
      <c r="AI26" s="636"/>
      <c r="AJ26" s="636"/>
      <c r="AK26" s="636"/>
      <c r="AL26" s="594" t="s">
        <v>65</v>
      </c>
      <c r="AM26" s="595"/>
      <c r="AN26" s="595"/>
      <c r="AO26" s="637"/>
      <c r="AP26" s="588" t="s">
        <v>227</v>
      </c>
      <c r="AQ26" s="667"/>
      <c r="AR26" s="667"/>
      <c r="AS26" s="667"/>
      <c r="AT26" s="667"/>
      <c r="AU26" s="667"/>
      <c r="AV26" s="667"/>
      <c r="AW26" s="667"/>
      <c r="AX26" s="667"/>
      <c r="AY26" s="667"/>
      <c r="AZ26" s="667"/>
      <c r="BA26" s="667"/>
      <c r="BB26" s="667"/>
      <c r="BC26" s="667"/>
      <c r="BD26" s="667"/>
      <c r="BE26" s="667"/>
      <c r="BF26" s="668"/>
      <c r="BG26" s="591" t="s">
        <v>65</v>
      </c>
      <c r="BH26" s="592"/>
      <c r="BI26" s="592"/>
      <c r="BJ26" s="592"/>
      <c r="BK26" s="592"/>
      <c r="BL26" s="592"/>
      <c r="BM26" s="592"/>
      <c r="BN26" s="593"/>
      <c r="BO26" s="635" t="s">
        <v>65</v>
      </c>
      <c r="BP26" s="635"/>
      <c r="BQ26" s="635"/>
      <c r="BR26" s="635"/>
      <c r="BS26" s="597" t="s">
        <v>65</v>
      </c>
      <c r="BT26" s="592"/>
      <c r="BU26" s="592"/>
      <c r="BV26" s="592"/>
      <c r="BW26" s="592"/>
      <c r="BX26" s="592"/>
      <c r="BY26" s="592"/>
      <c r="BZ26" s="592"/>
      <c r="CA26" s="592"/>
      <c r="CB26" s="625"/>
      <c r="CD26" s="588" t="s">
        <v>228</v>
      </c>
      <c r="CE26" s="589"/>
      <c r="CF26" s="589"/>
      <c r="CG26" s="589"/>
      <c r="CH26" s="589"/>
      <c r="CI26" s="589"/>
      <c r="CJ26" s="589"/>
      <c r="CK26" s="589"/>
      <c r="CL26" s="589"/>
      <c r="CM26" s="589"/>
      <c r="CN26" s="589"/>
      <c r="CO26" s="589"/>
      <c r="CP26" s="589"/>
      <c r="CQ26" s="590"/>
      <c r="CR26" s="591">
        <v>1020700</v>
      </c>
      <c r="CS26" s="592"/>
      <c r="CT26" s="592"/>
      <c r="CU26" s="592"/>
      <c r="CV26" s="592"/>
      <c r="CW26" s="592"/>
      <c r="CX26" s="592"/>
      <c r="CY26" s="593"/>
      <c r="CZ26" s="594">
        <v>8.4</v>
      </c>
      <c r="DA26" s="606"/>
      <c r="DB26" s="606"/>
      <c r="DC26" s="607"/>
      <c r="DD26" s="597">
        <v>883977</v>
      </c>
      <c r="DE26" s="592"/>
      <c r="DF26" s="592"/>
      <c r="DG26" s="592"/>
      <c r="DH26" s="592"/>
      <c r="DI26" s="592"/>
      <c r="DJ26" s="592"/>
      <c r="DK26" s="593"/>
      <c r="DL26" s="597" t="s">
        <v>65</v>
      </c>
      <c r="DM26" s="592"/>
      <c r="DN26" s="592"/>
      <c r="DO26" s="592"/>
      <c r="DP26" s="592"/>
      <c r="DQ26" s="592"/>
      <c r="DR26" s="592"/>
      <c r="DS26" s="592"/>
      <c r="DT26" s="592"/>
      <c r="DU26" s="592"/>
      <c r="DV26" s="593"/>
      <c r="DW26" s="594" t="s">
        <v>65</v>
      </c>
      <c r="DX26" s="606"/>
      <c r="DY26" s="606"/>
      <c r="DZ26" s="606"/>
      <c r="EA26" s="606"/>
      <c r="EB26" s="606"/>
      <c r="EC26" s="614"/>
    </row>
    <row r="27" spans="2:133" ht="11.25" customHeight="1" x14ac:dyDescent="0.15">
      <c r="B27" s="588" t="s">
        <v>229</v>
      </c>
      <c r="C27" s="589"/>
      <c r="D27" s="589"/>
      <c r="E27" s="589"/>
      <c r="F27" s="589"/>
      <c r="G27" s="589"/>
      <c r="H27" s="589"/>
      <c r="I27" s="589"/>
      <c r="J27" s="589"/>
      <c r="K27" s="589"/>
      <c r="L27" s="589"/>
      <c r="M27" s="589"/>
      <c r="N27" s="589"/>
      <c r="O27" s="589"/>
      <c r="P27" s="589"/>
      <c r="Q27" s="590"/>
      <c r="R27" s="591">
        <v>1786154</v>
      </c>
      <c r="S27" s="592"/>
      <c r="T27" s="592"/>
      <c r="U27" s="592"/>
      <c r="V27" s="592"/>
      <c r="W27" s="592"/>
      <c r="X27" s="592"/>
      <c r="Y27" s="593"/>
      <c r="Z27" s="635">
        <v>13.6</v>
      </c>
      <c r="AA27" s="635"/>
      <c r="AB27" s="635"/>
      <c r="AC27" s="635"/>
      <c r="AD27" s="636" t="s">
        <v>65</v>
      </c>
      <c r="AE27" s="636"/>
      <c r="AF27" s="636"/>
      <c r="AG27" s="636"/>
      <c r="AH27" s="636"/>
      <c r="AI27" s="636"/>
      <c r="AJ27" s="636"/>
      <c r="AK27" s="636"/>
      <c r="AL27" s="594" t="s">
        <v>65</v>
      </c>
      <c r="AM27" s="595"/>
      <c r="AN27" s="595"/>
      <c r="AO27" s="637"/>
      <c r="AP27" s="588" t="s">
        <v>230</v>
      </c>
      <c r="AQ27" s="589"/>
      <c r="AR27" s="589"/>
      <c r="AS27" s="589"/>
      <c r="AT27" s="589"/>
      <c r="AU27" s="589"/>
      <c r="AV27" s="589"/>
      <c r="AW27" s="589"/>
      <c r="AX27" s="589"/>
      <c r="AY27" s="589"/>
      <c r="AZ27" s="589"/>
      <c r="BA27" s="589"/>
      <c r="BB27" s="589"/>
      <c r="BC27" s="589"/>
      <c r="BD27" s="589"/>
      <c r="BE27" s="589"/>
      <c r="BF27" s="590"/>
      <c r="BG27" s="591">
        <v>4638962</v>
      </c>
      <c r="BH27" s="592"/>
      <c r="BI27" s="592"/>
      <c r="BJ27" s="592"/>
      <c r="BK27" s="592"/>
      <c r="BL27" s="592"/>
      <c r="BM27" s="592"/>
      <c r="BN27" s="593"/>
      <c r="BO27" s="635">
        <v>100</v>
      </c>
      <c r="BP27" s="635"/>
      <c r="BQ27" s="635"/>
      <c r="BR27" s="635"/>
      <c r="BS27" s="597" t="s">
        <v>65</v>
      </c>
      <c r="BT27" s="592"/>
      <c r="BU27" s="592"/>
      <c r="BV27" s="592"/>
      <c r="BW27" s="592"/>
      <c r="BX27" s="592"/>
      <c r="BY27" s="592"/>
      <c r="BZ27" s="592"/>
      <c r="CA27" s="592"/>
      <c r="CB27" s="625"/>
      <c r="CD27" s="588" t="s">
        <v>231</v>
      </c>
      <c r="CE27" s="589"/>
      <c r="CF27" s="589"/>
      <c r="CG27" s="589"/>
      <c r="CH27" s="589"/>
      <c r="CI27" s="589"/>
      <c r="CJ27" s="589"/>
      <c r="CK27" s="589"/>
      <c r="CL27" s="589"/>
      <c r="CM27" s="589"/>
      <c r="CN27" s="589"/>
      <c r="CO27" s="589"/>
      <c r="CP27" s="589"/>
      <c r="CQ27" s="590"/>
      <c r="CR27" s="591">
        <v>2993208</v>
      </c>
      <c r="CS27" s="604"/>
      <c r="CT27" s="604"/>
      <c r="CU27" s="604"/>
      <c r="CV27" s="604"/>
      <c r="CW27" s="604"/>
      <c r="CX27" s="604"/>
      <c r="CY27" s="605"/>
      <c r="CZ27" s="594">
        <v>24.6</v>
      </c>
      <c r="DA27" s="606"/>
      <c r="DB27" s="606"/>
      <c r="DC27" s="607"/>
      <c r="DD27" s="597">
        <v>818854</v>
      </c>
      <c r="DE27" s="604"/>
      <c r="DF27" s="604"/>
      <c r="DG27" s="604"/>
      <c r="DH27" s="604"/>
      <c r="DI27" s="604"/>
      <c r="DJ27" s="604"/>
      <c r="DK27" s="605"/>
      <c r="DL27" s="597">
        <v>818366</v>
      </c>
      <c r="DM27" s="604"/>
      <c r="DN27" s="604"/>
      <c r="DO27" s="604"/>
      <c r="DP27" s="604"/>
      <c r="DQ27" s="604"/>
      <c r="DR27" s="604"/>
      <c r="DS27" s="604"/>
      <c r="DT27" s="604"/>
      <c r="DU27" s="604"/>
      <c r="DV27" s="605"/>
      <c r="DW27" s="594">
        <v>10.6</v>
      </c>
      <c r="DX27" s="606"/>
      <c r="DY27" s="606"/>
      <c r="DZ27" s="606"/>
      <c r="EA27" s="606"/>
      <c r="EB27" s="606"/>
      <c r="EC27" s="614"/>
    </row>
    <row r="28" spans="2:133" ht="11.25" customHeight="1" x14ac:dyDescent="0.15">
      <c r="B28" s="664" t="s">
        <v>232</v>
      </c>
      <c r="C28" s="665"/>
      <c r="D28" s="665"/>
      <c r="E28" s="665"/>
      <c r="F28" s="665"/>
      <c r="G28" s="665"/>
      <c r="H28" s="665"/>
      <c r="I28" s="665"/>
      <c r="J28" s="665"/>
      <c r="K28" s="665"/>
      <c r="L28" s="665"/>
      <c r="M28" s="665"/>
      <c r="N28" s="665"/>
      <c r="O28" s="665"/>
      <c r="P28" s="665"/>
      <c r="Q28" s="666"/>
      <c r="R28" s="591" t="s">
        <v>65</v>
      </c>
      <c r="S28" s="592"/>
      <c r="T28" s="592"/>
      <c r="U28" s="592"/>
      <c r="V28" s="592"/>
      <c r="W28" s="592"/>
      <c r="X28" s="592"/>
      <c r="Y28" s="593"/>
      <c r="Z28" s="635" t="s">
        <v>65</v>
      </c>
      <c r="AA28" s="635"/>
      <c r="AB28" s="635"/>
      <c r="AC28" s="635"/>
      <c r="AD28" s="636" t="s">
        <v>65</v>
      </c>
      <c r="AE28" s="636"/>
      <c r="AF28" s="636"/>
      <c r="AG28" s="636"/>
      <c r="AH28" s="636"/>
      <c r="AI28" s="636"/>
      <c r="AJ28" s="636"/>
      <c r="AK28" s="636"/>
      <c r="AL28" s="594" t="s">
        <v>65</v>
      </c>
      <c r="AM28" s="595"/>
      <c r="AN28" s="595"/>
      <c r="AO28" s="637"/>
      <c r="AP28" s="572"/>
      <c r="AQ28" s="573"/>
      <c r="AR28" s="573"/>
      <c r="AS28" s="573"/>
      <c r="AT28" s="573"/>
      <c r="AU28" s="573"/>
      <c r="AV28" s="573"/>
      <c r="AW28" s="573"/>
      <c r="AX28" s="573"/>
      <c r="AY28" s="573"/>
      <c r="AZ28" s="573"/>
      <c r="BA28" s="573"/>
      <c r="BB28" s="573"/>
      <c r="BC28" s="573"/>
      <c r="BD28" s="573"/>
      <c r="BE28" s="573"/>
      <c r="BF28" s="574"/>
      <c r="BG28" s="591"/>
      <c r="BH28" s="592"/>
      <c r="BI28" s="592"/>
      <c r="BJ28" s="592"/>
      <c r="BK28" s="592"/>
      <c r="BL28" s="592"/>
      <c r="BM28" s="592"/>
      <c r="BN28" s="593"/>
      <c r="BO28" s="635"/>
      <c r="BP28" s="635"/>
      <c r="BQ28" s="635"/>
      <c r="BR28" s="635"/>
      <c r="BS28" s="636"/>
      <c r="BT28" s="636"/>
      <c r="BU28" s="636"/>
      <c r="BV28" s="636"/>
      <c r="BW28" s="636"/>
      <c r="BX28" s="636"/>
      <c r="BY28" s="636"/>
      <c r="BZ28" s="636"/>
      <c r="CA28" s="636"/>
      <c r="CB28" s="663"/>
      <c r="CD28" s="588" t="s">
        <v>233</v>
      </c>
      <c r="CE28" s="589"/>
      <c r="CF28" s="589"/>
      <c r="CG28" s="589"/>
      <c r="CH28" s="589"/>
      <c r="CI28" s="589"/>
      <c r="CJ28" s="589"/>
      <c r="CK28" s="589"/>
      <c r="CL28" s="589"/>
      <c r="CM28" s="589"/>
      <c r="CN28" s="589"/>
      <c r="CO28" s="589"/>
      <c r="CP28" s="589"/>
      <c r="CQ28" s="590"/>
      <c r="CR28" s="591">
        <v>1394274</v>
      </c>
      <c r="CS28" s="592"/>
      <c r="CT28" s="592"/>
      <c r="CU28" s="592"/>
      <c r="CV28" s="592"/>
      <c r="CW28" s="592"/>
      <c r="CX28" s="592"/>
      <c r="CY28" s="593"/>
      <c r="CZ28" s="594">
        <v>11.5</v>
      </c>
      <c r="DA28" s="606"/>
      <c r="DB28" s="606"/>
      <c r="DC28" s="607"/>
      <c r="DD28" s="597">
        <v>1385668</v>
      </c>
      <c r="DE28" s="592"/>
      <c r="DF28" s="592"/>
      <c r="DG28" s="592"/>
      <c r="DH28" s="592"/>
      <c r="DI28" s="592"/>
      <c r="DJ28" s="592"/>
      <c r="DK28" s="593"/>
      <c r="DL28" s="597">
        <v>1385668</v>
      </c>
      <c r="DM28" s="592"/>
      <c r="DN28" s="592"/>
      <c r="DO28" s="592"/>
      <c r="DP28" s="592"/>
      <c r="DQ28" s="592"/>
      <c r="DR28" s="592"/>
      <c r="DS28" s="592"/>
      <c r="DT28" s="592"/>
      <c r="DU28" s="592"/>
      <c r="DV28" s="593"/>
      <c r="DW28" s="594">
        <v>18</v>
      </c>
      <c r="DX28" s="606"/>
      <c r="DY28" s="606"/>
      <c r="DZ28" s="606"/>
      <c r="EA28" s="606"/>
      <c r="EB28" s="606"/>
      <c r="EC28" s="614"/>
    </row>
    <row r="29" spans="2:133" ht="11.25" customHeight="1" x14ac:dyDescent="0.15">
      <c r="B29" s="588" t="s">
        <v>234</v>
      </c>
      <c r="C29" s="589"/>
      <c r="D29" s="589"/>
      <c r="E29" s="589"/>
      <c r="F29" s="589"/>
      <c r="G29" s="589"/>
      <c r="H29" s="589"/>
      <c r="I29" s="589"/>
      <c r="J29" s="589"/>
      <c r="K29" s="589"/>
      <c r="L29" s="589"/>
      <c r="M29" s="589"/>
      <c r="N29" s="589"/>
      <c r="O29" s="589"/>
      <c r="P29" s="589"/>
      <c r="Q29" s="590"/>
      <c r="R29" s="591">
        <v>970763</v>
      </c>
      <c r="S29" s="592"/>
      <c r="T29" s="592"/>
      <c r="U29" s="592"/>
      <c r="V29" s="592"/>
      <c r="W29" s="592"/>
      <c r="X29" s="592"/>
      <c r="Y29" s="593"/>
      <c r="Z29" s="635">
        <v>7.4</v>
      </c>
      <c r="AA29" s="635"/>
      <c r="AB29" s="635"/>
      <c r="AC29" s="635"/>
      <c r="AD29" s="636" t="s">
        <v>65</v>
      </c>
      <c r="AE29" s="636"/>
      <c r="AF29" s="636"/>
      <c r="AG29" s="636"/>
      <c r="AH29" s="636"/>
      <c r="AI29" s="636"/>
      <c r="AJ29" s="636"/>
      <c r="AK29" s="636"/>
      <c r="AL29" s="594" t="s">
        <v>65</v>
      </c>
      <c r="AM29" s="595"/>
      <c r="AN29" s="595"/>
      <c r="AO29" s="637"/>
      <c r="AP29" s="647" t="s">
        <v>154</v>
      </c>
      <c r="AQ29" s="648"/>
      <c r="AR29" s="648"/>
      <c r="AS29" s="648"/>
      <c r="AT29" s="648"/>
      <c r="AU29" s="648"/>
      <c r="AV29" s="648"/>
      <c r="AW29" s="648"/>
      <c r="AX29" s="648"/>
      <c r="AY29" s="648"/>
      <c r="AZ29" s="648"/>
      <c r="BA29" s="648"/>
      <c r="BB29" s="648"/>
      <c r="BC29" s="648"/>
      <c r="BD29" s="648"/>
      <c r="BE29" s="648"/>
      <c r="BF29" s="649"/>
      <c r="BG29" s="647" t="s">
        <v>235</v>
      </c>
      <c r="BH29" s="661"/>
      <c r="BI29" s="661"/>
      <c r="BJ29" s="661"/>
      <c r="BK29" s="661"/>
      <c r="BL29" s="661"/>
      <c r="BM29" s="661"/>
      <c r="BN29" s="661"/>
      <c r="BO29" s="661"/>
      <c r="BP29" s="661"/>
      <c r="BQ29" s="662"/>
      <c r="BR29" s="647" t="s">
        <v>236</v>
      </c>
      <c r="BS29" s="661"/>
      <c r="BT29" s="661"/>
      <c r="BU29" s="661"/>
      <c r="BV29" s="661"/>
      <c r="BW29" s="661"/>
      <c r="BX29" s="661"/>
      <c r="BY29" s="661"/>
      <c r="BZ29" s="661"/>
      <c r="CA29" s="661"/>
      <c r="CB29" s="662"/>
      <c r="CD29" s="608" t="s">
        <v>237</v>
      </c>
      <c r="CE29" s="609"/>
      <c r="CF29" s="588" t="s">
        <v>238</v>
      </c>
      <c r="CG29" s="589"/>
      <c r="CH29" s="589"/>
      <c r="CI29" s="589"/>
      <c r="CJ29" s="589"/>
      <c r="CK29" s="589"/>
      <c r="CL29" s="589"/>
      <c r="CM29" s="589"/>
      <c r="CN29" s="589"/>
      <c r="CO29" s="589"/>
      <c r="CP29" s="589"/>
      <c r="CQ29" s="590"/>
      <c r="CR29" s="591">
        <v>1394274</v>
      </c>
      <c r="CS29" s="604"/>
      <c r="CT29" s="604"/>
      <c r="CU29" s="604"/>
      <c r="CV29" s="604"/>
      <c r="CW29" s="604"/>
      <c r="CX29" s="604"/>
      <c r="CY29" s="605"/>
      <c r="CZ29" s="594">
        <v>11.5</v>
      </c>
      <c r="DA29" s="606"/>
      <c r="DB29" s="606"/>
      <c r="DC29" s="607"/>
      <c r="DD29" s="597">
        <v>1385668</v>
      </c>
      <c r="DE29" s="604"/>
      <c r="DF29" s="604"/>
      <c r="DG29" s="604"/>
      <c r="DH29" s="604"/>
      <c r="DI29" s="604"/>
      <c r="DJ29" s="604"/>
      <c r="DK29" s="605"/>
      <c r="DL29" s="597">
        <v>1385668</v>
      </c>
      <c r="DM29" s="604"/>
      <c r="DN29" s="604"/>
      <c r="DO29" s="604"/>
      <c r="DP29" s="604"/>
      <c r="DQ29" s="604"/>
      <c r="DR29" s="604"/>
      <c r="DS29" s="604"/>
      <c r="DT29" s="604"/>
      <c r="DU29" s="604"/>
      <c r="DV29" s="605"/>
      <c r="DW29" s="594">
        <v>18</v>
      </c>
      <c r="DX29" s="606"/>
      <c r="DY29" s="606"/>
      <c r="DZ29" s="606"/>
      <c r="EA29" s="606"/>
      <c r="EB29" s="606"/>
      <c r="EC29" s="614"/>
    </row>
    <row r="30" spans="2:133" ht="11.25" customHeight="1" x14ac:dyDescent="0.15">
      <c r="B30" s="588" t="s">
        <v>239</v>
      </c>
      <c r="C30" s="589"/>
      <c r="D30" s="589"/>
      <c r="E30" s="589"/>
      <c r="F30" s="589"/>
      <c r="G30" s="589"/>
      <c r="H30" s="589"/>
      <c r="I30" s="589"/>
      <c r="J30" s="589"/>
      <c r="K30" s="589"/>
      <c r="L30" s="589"/>
      <c r="M30" s="589"/>
      <c r="N30" s="589"/>
      <c r="O30" s="589"/>
      <c r="P30" s="589"/>
      <c r="Q30" s="590"/>
      <c r="R30" s="591">
        <v>48887</v>
      </c>
      <c r="S30" s="592"/>
      <c r="T30" s="592"/>
      <c r="U30" s="592"/>
      <c r="V30" s="592"/>
      <c r="W30" s="592"/>
      <c r="X30" s="592"/>
      <c r="Y30" s="593"/>
      <c r="Z30" s="635">
        <v>0.4</v>
      </c>
      <c r="AA30" s="635"/>
      <c r="AB30" s="635"/>
      <c r="AC30" s="635"/>
      <c r="AD30" s="636" t="s">
        <v>65</v>
      </c>
      <c r="AE30" s="636"/>
      <c r="AF30" s="636"/>
      <c r="AG30" s="636"/>
      <c r="AH30" s="636"/>
      <c r="AI30" s="636"/>
      <c r="AJ30" s="636"/>
      <c r="AK30" s="636"/>
      <c r="AL30" s="594" t="s">
        <v>65</v>
      </c>
      <c r="AM30" s="595"/>
      <c r="AN30" s="595"/>
      <c r="AO30" s="637"/>
      <c r="AP30" s="656" t="s">
        <v>240</v>
      </c>
      <c r="AQ30" s="657"/>
      <c r="AR30" s="657"/>
      <c r="AS30" s="657"/>
      <c r="AT30" s="658" t="s">
        <v>241</v>
      </c>
      <c r="AU30" s="80"/>
      <c r="AV30" s="80"/>
      <c r="AW30" s="80"/>
      <c r="AX30" s="644" t="s">
        <v>120</v>
      </c>
      <c r="AY30" s="645"/>
      <c r="AZ30" s="645"/>
      <c r="BA30" s="645"/>
      <c r="BB30" s="645"/>
      <c r="BC30" s="645"/>
      <c r="BD30" s="645"/>
      <c r="BE30" s="645"/>
      <c r="BF30" s="646"/>
      <c r="BG30" s="652">
        <v>99.6</v>
      </c>
      <c r="BH30" s="653"/>
      <c r="BI30" s="653"/>
      <c r="BJ30" s="653"/>
      <c r="BK30" s="653"/>
      <c r="BL30" s="653"/>
      <c r="BM30" s="654">
        <v>97.8</v>
      </c>
      <c r="BN30" s="653"/>
      <c r="BO30" s="653"/>
      <c r="BP30" s="653"/>
      <c r="BQ30" s="655"/>
      <c r="BR30" s="652">
        <v>99.5</v>
      </c>
      <c r="BS30" s="653"/>
      <c r="BT30" s="653"/>
      <c r="BU30" s="653"/>
      <c r="BV30" s="653"/>
      <c r="BW30" s="653"/>
      <c r="BX30" s="654">
        <v>97.3</v>
      </c>
      <c r="BY30" s="653"/>
      <c r="BZ30" s="653"/>
      <c r="CA30" s="653"/>
      <c r="CB30" s="655"/>
      <c r="CD30" s="610"/>
      <c r="CE30" s="611"/>
      <c r="CF30" s="588" t="s">
        <v>242</v>
      </c>
      <c r="CG30" s="589"/>
      <c r="CH30" s="589"/>
      <c r="CI30" s="589"/>
      <c r="CJ30" s="589"/>
      <c r="CK30" s="589"/>
      <c r="CL30" s="589"/>
      <c r="CM30" s="589"/>
      <c r="CN30" s="589"/>
      <c r="CO30" s="589"/>
      <c r="CP30" s="589"/>
      <c r="CQ30" s="590"/>
      <c r="CR30" s="591">
        <v>1300952</v>
      </c>
      <c r="CS30" s="592"/>
      <c r="CT30" s="592"/>
      <c r="CU30" s="592"/>
      <c r="CV30" s="592"/>
      <c r="CW30" s="592"/>
      <c r="CX30" s="592"/>
      <c r="CY30" s="593"/>
      <c r="CZ30" s="594">
        <v>10.7</v>
      </c>
      <c r="DA30" s="606"/>
      <c r="DB30" s="606"/>
      <c r="DC30" s="607"/>
      <c r="DD30" s="597">
        <v>1292705</v>
      </c>
      <c r="DE30" s="592"/>
      <c r="DF30" s="592"/>
      <c r="DG30" s="592"/>
      <c r="DH30" s="592"/>
      <c r="DI30" s="592"/>
      <c r="DJ30" s="592"/>
      <c r="DK30" s="593"/>
      <c r="DL30" s="597">
        <v>1292705</v>
      </c>
      <c r="DM30" s="592"/>
      <c r="DN30" s="592"/>
      <c r="DO30" s="592"/>
      <c r="DP30" s="592"/>
      <c r="DQ30" s="592"/>
      <c r="DR30" s="592"/>
      <c r="DS30" s="592"/>
      <c r="DT30" s="592"/>
      <c r="DU30" s="592"/>
      <c r="DV30" s="593"/>
      <c r="DW30" s="594">
        <v>16.8</v>
      </c>
      <c r="DX30" s="606"/>
      <c r="DY30" s="606"/>
      <c r="DZ30" s="606"/>
      <c r="EA30" s="606"/>
      <c r="EB30" s="606"/>
      <c r="EC30" s="614"/>
    </row>
    <row r="31" spans="2:133" ht="11.25" customHeight="1" x14ac:dyDescent="0.15">
      <c r="B31" s="588" t="s">
        <v>243</v>
      </c>
      <c r="C31" s="589"/>
      <c r="D31" s="589"/>
      <c r="E31" s="589"/>
      <c r="F31" s="589"/>
      <c r="G31" s="589"/>
      <c r="H31" s="589"/>
      <c r="I31" s="589"/>
      <c r="J31" s="589"/>
      <c r="K31" s="589"/>
      <c r="L31" s="589"/>
      <c r="M31" s="589"/>
      <c r="N31" s="589"/>
      <c r="O31" s="589"/>
      <c r="P31" s="589"/>
      <c r="Q31" s="590"/>
      <c r="R31" s="591">
        <v>202618</v>
      </c>
      <c r="S31" s="592"/>
      <c r="T31" s="592"/>
      <c r="U31" s="592"/>
      <c r="V31" s="592"/>
      <c r="W31" s="592"/>
      <c r="X31" s="592"/>
      <c r="Y31" s="593"/>
      <c r="Z31" s="635">
        <v>1.5</v>
      </c>
      <c r="AA31" s="635"/>
      <c r="AB31" s="635"/>
      <c r="AC31" s="635"/>
      <c r="AD31" s="636" t="s">
        <v>65</v>
      </c>
      <c r="AE31" s="636"/>
      <c r="AF31" s="636"/>
      <c r="AG31" s="636"/>
      <c r="AH31" s="636"/>
      <c r="AI31" s="636"/>
      <c r="AJ31" s="636"/>
      <c r="AK31" s="636"/>
      <c r="AL31" s="594" t="s">
        <v>65</v>
      </c>
      <c r="AM31" s="595"/>
      <c r="AN31" s="595"/>
      <c r="AO31" s="637"/>
      <c r="AP31" s="626"/>
      <c r="AQ31" s="627"/>
      <c r="AR31" s="627"/>
      <c r="AS31" s="627"/>
      <c r="AT31" s="659"/>
      <c r="AU31" s="76" t="s">
        <v>244</v>
      </c>
      <c r="AX31" s="588" t="s">
        <v>245</v>
      </c>
      <c r="AY31" s="589"/>
      <c r="AZ31" s="589"/>
      <c r="BA31" s="589"/>
      <c r="BB31" s="589"/>
      <c r="BC31" s="589"/>
      <c r="BD31" s="589"/>
      <c r="BE31" s="589"/>
      <c r="BF31" s="590"/>
      <c r="BG31" s="651">
        <v>99.6</v>
      </c>
      <c r="BH31" s="604"/>
      <c r="BI31" s="604"/>
      <c r="BJ31" s="604"/>
      <c r="BK31" s="604"/>
      <c r="BL31" s="604"/>
      <c r="BM31" s="595">
        <v>97.7</v>
      </c>
      <c r="BN31" s="604"/>
      <c r="BO31" s="604"/>
      <c r="BP31" s="604"/>
      <c r="BQ31" s="624"/>
      <c r="BR31" s="651">
        <v>99.5</v>
      </c>
      <c r="BS31" s="604"/>
      <c r="BT31" s="604"/>
      <c r="BU31" s="604"/>
      <c r="BV31" s="604"/>
      <c r="BW31" s="604"/>
      <c r="BX31" s="595">
        <v>97.4</v>
      </c>
      <c r="BY31" s="604"/>
      <c r="BZ31" s="604"/>
      <c r="CA31" s="604"/>
      <c r="CB31" s="624"/>
      <c r="CD31" s="610"/>
      <c r="CE31" s="611"/>
      <c r="CF31" s="588" t="s">
        <v>246</v>
      </c>
      <c r="CG31" s="589"/>
      <c r="CH31" s="589"/>
      <c r="CI31" s="589"/>
      <c r="CJ31" s="589"/>
      <c r="CK31" s="589"/>
      <c r="CL31" s="589"/>
      <c r="CM31" s="589"/>
      <c r="CN31" s="589"/>
      <c r="CO31" s="589"/>
      <c r="CP31" s="589"/>
      <c r="CQ31" s="590"/>
      <c r="CR31" s="591">
        <v>93322</v>
      </c>
      <c r="CS31" s="604"/>
      <c r="CT31" s="604"/>
      <c r="CU31" s="604"/>
      <c r="CV31" s="604"/>
      <c r="CW31" s="604"/>
      <c r="CX31" s="604"/>
      <c r="CY31" s="605"/>
      <c r="CZ31" s="594">
        <v>0.8</v>
      </c>
      <c r="DA31" s="606"/>
      <c r="DB31" s="606"/>
      <c r="DC31" s="607"/>
      <c r="DD31" s="597">
        <v>92963</v>
      </c>
      <c r="DE31" s="604"/>
      <c r="DF31" s="604"/>
      <c r="DG31" s="604"/>
      <c r="DH31" s="604"/>
      <c r="DI31" s="604"/>
      <c r="DJ31" s="604"/>
      <c r="DK31" s="605"/>
      <c r="DL31" s="597">
        <v>92963</v>
      </c>
      <c r="DM31" s="604"/>
      <c r="DN31" s="604"/>
      <c r="DO31" s="604"/>
      <c r="DP31" s="604"/>
      <c r="DQ31" s="604"/>
      <c r="DR31" s="604"/>
      <c r="DS31" s="604"/>
      <c r="DT31" s="604"/>
      <c r="DU31" s="604"/>
      <c r="DV31" s="605"/>
      <c r="DW31" s="594">
        <v>1.2</v>
      </c>
      <c r="DX31" s="606"/>
      <c r="DY31" s="606"/>
      <c r="DZ31" s="606"/>
      <c r="EA31" s="606"/>
      <c r="EB31" s="606"/>
      <c r="EC31" s="614"/>
    </row>
    <row r="32" spans="2:133" ht="11.25" customHeight="1" x14ac:dyDescent="0.15">
      <c r="B32" s="588" t="s">
        <v>247</v>
      </c>
      <c r="C32" s="589"/>
      <c r="D32" s="589"/>
      <c r="E32" s="589"/>
      <c r="F32" s="589"/>
      <c r="G32" s="589"/>
      <c r="H32" s="589"/>
      <c r="I32" s="589"/>
      <c r="J32" s="589"/>
      <c r="K32" s="589"/>
      <c r="L32" s="589"/>
      <c r="M32" s="589"/>
      <c r="N32" s="589"/>
      <c r="O32" s="589"/>
      <c r="P32" s="589"/>
      <c r="Q32" s="590"/>
      <c r="R32" s="591">
        <v>522712</v>
      </c>
      <c r="S32" s="592"/>
      <c r="T32" s="592"/>
      <c r="U32" s="592"/>
      <c r="V32" s="592"/>
      <c r="W32" s="592"/>
      <c r="X32" s="592"/>
      <c r="Y32" s="593"/>
      <c r="Z32" s="635">
        <v>4</v>
      </c>
      <c r="AA32" s="635"/>
      <c r="AB32" s="635"/>
      <c r="AC32" s="635"/>
      <c r="AD32" s="636" t="s">
        <v>65</v>
      </c>
      <c r="AE32" s="636"/>
      <c r="AF32" s="636"/>
      <c r="AG32" s="636"/>
      <c r="AH32" s="636"/>
      <c r="AI32" s="636"/>
      <c r="AJ32" s="636"/>
      <c r="AK32" s="636"/>
      <c r="AL32" s="594" t="s">
        <v>65</v>
      </c>
      <c r="AM32" s="595"/>
      <c r="AN32" s="595"/>
      <c r="AO32" s="637"/>
      <c r="AP32" s="628"/>
      <c r="AQ32" s="629"/>
      <c r="AR32" s="629"/>
      <c r="AS32" s="629"/>
      <c r="AT32" s="660"/>
      <c r="AU32" s="81"/>
      <c r="AV32" s="81"/>
      <c r="AW32" s="81"/>
      <c r="AX32" s="572" t="s">
        <v>248</v>
      </c>
      <c r="AY32" s="573"/>
      <c r="AZ32" s="573"/>
      <c r="BA32" s="573"/>
      <c r="BB32" s="573"/>
      <c r="BC32" s="573"/>
      <c r="BD32" s="573"/>
      <c r="BE32" s="573"/>
      <c r="BF32" s="574"/>
      <c r="BG32" s="650">
        <v>99.6</v>
      </c>
      <c r="BH32" s="576"/>
      <c r="BI32" s="576"/>
      <c r="BJ32" s="576"/>
      <c r="BK32" s="576"/>
      <c r="BL32" s="576"/>
      <c r="BM32" s="633">
        <v>97.5</v>
      </c>
      <c r="BN32" s="576"/>
      <c r="BO32" s="576"/>
      <c r="BP32" s="576"/>
      <c r="BQ32" s="619"/>
      <c r="BR32" s="650">
        <v>99.4</v>
      </c>
      <c r="BS32" s="576"/>
      <c r="BT32" s="576"/>
      <c r="BU32" s="576"/>
      <c r="BV32" s="576"/>
      <c r="BW32" s="576"/>
      <c r="BX32" s="633">
        <v>96.7</v>
      </c>
      <c r="BY32" s="576"/>
      <c r="BZ32" s="576"/>
      <c r="CA32" s="576"/>
      <c r="CB32" s="619"/>
      <c r="CD32" s="612"/>
      <c r="CE32" s="613"/>
      <c r="CF32" s="588" t="s">
        <v>249</v>
      </c>
      <c r="CG32" s="589"/>
      <c r="CH32" s="589"/>
      <c r="CI32" s="589"/>
      <c r="CJ32" s="589"/>
      <c r="CK32" s="589"/>
      <c r="CL32" s="589"/>
      <c r="CM32" s="589"/>
      <c r="CN32" s="589"/>
      <c r="CO32" s="589"/>
      <c r="CP32" s="589"/>
      <c r="CQ32" s="590"/>
      <c r="CR32" s="591" t="s">
        <v>65</v>
      </c>
      <c r="CS32" s="592"/>
      <c r="CT32" s="592"/>
      <c r="CU32" s="592"/>
      <c r="CV32" s="592"/>
      <c r="CW32" s="592"/>
      <c r="CX32" s="592"/>
      <c r="CY32" s="593"/>
      <c r="CZ32" s="594" t="s">
        <v>65</v>
      </c>
      <c r="DA32" s="606"/>
      <c r="DB32" s="606"/>
      <c r="DC32" s="607"/>
      <c r="DD32" s="597" t="s">
        <v>65</v>
      </c>
      <c r="DE32" s="592"/>
      <c r="DF32" s="592"/>
      <c r="DG32" s="592"/>
      <c r="DH32" s="592"/>
      <c r="DI32" s="592"/>
      <c r="DJ32" s="592"/>
      <c r="DK32" s="593"/>
      <c r="DL32" s="597" t="s">
        <v>65</v>
      </c>
      <c r="DM32" s="592"/>
      <c r="DN32" s="592"/>
      <c r="DO32" s="592"/>
      <c r="DP32" s="592"/>
      <c r="DQ32" s="592"/>
      <c r="DR32" s="592"/>
      <c r="DS32" s="592"/>
      <c r="DT32" s="592"/>
      <c r="DU32" s="592"/>
      <c r="DV32" s="593"/>
      <c r="DW32" s="594" t="s">
        <v>65</v>
      </c>
      <c r="DX32" s="606"/>
      <c r="DY32" s="606"/>
      <c r="DZ32" s="606"/>
      <c r="EA32" s="606"/>
      <c r="EB32" s="606"/>
      <c r="EC32" s="614"/>
    </row>
    <row r="33" spans="2:133" ht="11.25" customHeight="1" x14ac:dyDescent="0.15">
      <c r="B33" s="588" t="s">
        <v>250</v>
      </c>
      <c r="C33" s="589"/>
      <c r="D33" s="589"/>
      <c r="E33" s="589"/>
      <c r="F33" s="589"/>
      <c r="G33" s="589"/>
      <c r="H33" s="589"/>
      <c r="I33" s="589"/>
      <c r="J33" s="589"/>
      <c r="K33" s="589"/>
      <c r="L33" s="589"/>
      <c r="M33" s="589"/>
      <c r="N33" s="589"/>
      <c r="O33" s="589"/>
      <c r="P33" s="589"/>
      <c r="Q33" s="590"/>
      <c r="R33" s="591">
        <v>423692</v>
      </c>
      <c r="S33" s="592"/>
      <c r="T33" s="592"/>
      <c r="U33" s="592"/>
      <c r="V33" s="592"/>
      <c r="W33" s="592"/>
      <c r="X33" s="592"/>
      <c r="Y33" s="593"/>
      <c r="Z33" s="635">
        <v>3.2</v>
      </c>
      <c r="AA33" s="635"/>
      <c r="AB33" s="635"/>
      <c r="AC33" s="635"/>
      <c r="AD33" s="636" t="s">
        <v>65</v>
      </c>
      <c r="AE33" s="636"/>
      <c r="AF33" s="636"/>
      <c r="AG33" s="636"/>
      <c r="AH33" s="636"/>
      <c r="AI33" s="636"/>
      <c r="AJ33" s="636"/>
      <c r="AK33" s="636"/>
      <c r="AL33" s="594" t="s">
        <v>65</v>
      </c>
      <c r="AM33" s="595"/>
      <c r="AN33" s="595"/>
      <c r="AO33" s="637"/>
      <c r="AP33" s="82"/>
      <c r="AQ33" s="83"/>
      <c r="AS33" s="80"/>
      <c r="AT33" s="80"/>
      <c r="AU33" s="80"/>
      <c r="AV33" s="80"/>
      <c r="AW33" s="80"/>
      <c r="AX33" s="80"/>
      <c r="AY33" s="80"/>
      <c r="AZ33" s="80"/>
      <c r="BA33" s="80"/>
      <c r="BB33" s="80"/>
      <c r="BC33" s="80"/>
      <c r="BD33" s="80"/>
      <c r="BE33" s="80"/>
      <c r="BF33" s="80"/>
      <c r="BG33" s="83"/>
      <c r="BH33" s="83"/>
      <c r="BI33" s="83"/>
      <c r="BJ33" s="83"/>
      <c r="BK33" s="83"/>
      <c r="BL33" s="83"/>
      <c r="BM33" s="83"/>
      <c r="BN33" s="83"/>
      <c r="BO33" s="83"/>
      <c r="BP33" s="83"/>
      <c r="BQ33" s="83"/>
      <c r="BR33" s="83"/>
      <c r="BS33" s="83"/>
      <c r="BT33" s="83"/>
      <c r="BU33" s="83"/>
      <c r="BV33" s="83"/>
      <c r="BW33" s="83"/>
      <c r="BX33" s="83"/>
      <c r="BY33" s="83"/>
      <c r="BZ33" s="83"/>
      <c r="CA33" s="83"/>
      <c r="CB33" s="83"/>
      <c r="CD33" s="588" t="s">
        <v>251</v>
      </c>
      <c r="CE33" s="589"/>
      <c r="CF33" s="589"/>
      <c r="CG33" s="589"/>
      <c r="CH33" s="589"/>
      <c r="CI33" s="589"/>
      <c r="CJ33" s="589"/>
      <c r="CK33" s="589"/>
      <c r="CL33" s="589"/>
      <c r="CM33" s="589"/>
      <c r="CN33" s="589"/>
      <c r="CO33" s="589"/>
      <c r="CP33" s="589"/>
      <c r="CQ33" s="590"/>
      <c r="CR33" s="591">
        <v>4993880</v>
      </c>
      <c r="CS33" s="604"/>
      <c r="CT33" s="604"/>
      <c r="CU33" s="604"/>
      <c r="CV33" s="604"/>
      <c r="CW33" s="604"/>
      <c r="CX33" s="604"/>
      <c r="CY33" s="605"/>
      <c r="CZ33" s="594">
        <v>41.1</v>
      </c>
      <c r="DA33" s="606"/>
      <c r="DB33" s="606"/>
      <c r="DC33" s="607"/>
      <c r="DD33" s="597">
        <v>4305572</v>
      </c>
      <c r="DE33" s="604"/>
      <c r="DF33" s="604"/>
      <c r="DG33" s="604"/>
      <c r="DH33" s="604"/>
      <c r="DI33" s="604"/>
      <c r="DJ33" s="604"/>
      <c r="DK33" s="605"/>
      <c r="DL33" s="597">
        <v>3597504</v>
      </c>
      <c r="DM33" s="604"/>
      <c r="DN33" s="604"/>
      <c r="DO33" s="604"/>
      <c r="DP33" s="604"/>
      <c r="DQ33" s="604"/>
      <c r="DR33" s="604"/>
      <c r="DS33" s="604"/>
      <c r="DT33" s="604"/>
      <c r="DU33" s="604"/>
      <c r="DV33" s="605"/>
      <c r="DW33" s="594">
        <v>46.6</v>
      </c>
      <c r="DX33" s="606"/>
      <c r="DY33" s="606"/>
      <c r="DZ33" s="606"/>
      <c r="EA33" s="606"/>
      <c r="EB33" s="606"/>
      <c r="EC33" s="614"/>
    </row>
    <row r="34" spans="2:133" ht="11.25" customHeight="1" x14ac:dyDescent="0.15">
      <c r="B34" s="588" t="s">
        <v>252</v>
      </c>
      <c r="C34" s="589"/>
      <c r="D34" s="589"/>
      <c r="E34" s="589"/>
      <c r="F34" s="589"/>
      <c r="G34" s="589"/>
      <c r="H34" s="589"/>
      <c r="I34" s="589"/>
      <c r="J34" s="589"/>
      <c r="K34" s="589"/>
      <c r="L34" s="589"/>
      <c r="M34" s="589"/>
      <c r="N34" s="589"/>
      <c r="O34" s="589"/>
      <c r="P34" s="589"/>
      <c r="Q34" s="590"/>
      <c r="R34" s="591">
        <v>148474</v>
      </c>
      <c r="S34" s="592"/>
      <c r="T34" s="592"/>
      <c r="U34" s="592"/>
      <c r="V34" s="592"/>
      <c r="W34" s="592"/>
      <c r="X34" s="592"/>
      <c r="Y34" s="593"/>
      <c r="Z34" s="635">
        <v>1.1000000000000001</v>
      </c>
      <c r="AA34" s="635"/>
      <c r="AB34" s="635"/>
      <c r="AC34" s="635"/>
      <c r="AD34" s="636">
        <v>376</v>
      </c>
      <c r="AE34" s="636"/>
      <c r="AF34" s="636"/>
      <c r="AG34" s="636"/>
      <c r="AH34" s="636"/>
      <c r="AI34" s="636"/>
      <c r="AJ34" s="636"/>
      <c r="AK34" s="636"/>
      <c r="AL34" s="594">
        <v>0</v>
      </c>
      <c r="AM34" s="595"/>
      <c r="AN34" s="595"/>
      <c r="AO34" s="637"/>
      <c r="AP34" s="84"/>
      <c r="AQ34" s="647" t="s">
        <v>253</v>
      </c>
      <c r="AR34" s="648"/>
      <c r="AS34" s="648"/>
      <c r="AT34" s="648"/>
      <c r="AU34" s="648"/>
      <c r="AV34" s="648"/>
      <c r="AW34" s="648"/>
      <c r="AX34" s="648"/>
      <c r="AY34" s="648"/>
      <c r="AZ34" s="648"/>
      <c r="BA34" s="648"/>
      <c r="BB34" s="648"/>
      <c r="BC34" s="648"/>
      <c r="BD34" s="648"/>
      <c r="BE34" s="648"/>
      <c r="BF34" s="649"/>
      <c r="BG34" s="647" t="s">
        <v>254</v>
      </c>
      <c r="BH34" s="648"/>
      <c r="BI34" s="648"/>
      <c r="BJ34" s="648"/>
      <c r="BK34" s="648"/>
      <c r="BL34" s="648"/>
      <c r="BM34" s="648"/>
      <c r="BN34" s="648"/>
      <c r="BO34" s="648"/>
      <c r="BP34" s="648"/>
      <c r="BQ34" s="648"/>
      <c r="BR34" s="648"/>
      <c r="BS34" s="648"/>
      <c r="BT34" s="648"/>
      <c r="BU34" s="648"/>
      <c r="BV34" s="648"/>
      <c r="BW34" s="648"/>
      <c r="BX34" s="648"/>
      <c r="BY34" s="648"/>
      <c r="BZ34" s="648"/>
      <c r="CA34" s="648"/>
      <c r="CB34" s="649"/>
      <c r="CD34" s="588" t="s">
        <v>255</v>
      </c>
      <c r="CE34" s="589"/>
      <c r="CF34" s="589"/>
      <c r="CG34" s="589"/>
      <c r="CH34" s="589"/>
      <c r="CI34" s="589"/>
      <c r="CJ34" s="589"/>
      <c r="CK34" s="589"/>
      <c r="CL34" s="589"/>
      <c r="CM34" s="589"/>
      <c r="CN34" s="589"/>
      <c r="CO34" s="589"/>
      <c r="CP34" s="589"/>
      <c r="CQ34" s="590"/>
      <c r="CR34" s="591">
        <v>1730712</v>
      </c>
      <c r="CS34" s="592"/>
      <c r="CT34" s="592"/>
      <c r="CU34" s="592"/>
      <c r="CV34" s="592"/>
      <c r="CW34" s="592"/>
      <c r="CX34" s="592"/>
      <c r="CY34" s="593"/>
      <c r="CZ34" s="594">
        <v>14.2</v>
      </c>
      <c r="DA34" s="606"/>
      <c r="DB34" s="606"/>
      <c r="DC34" s="607"/>
      <c r="DD34" s="597">
        <v>1536951</v>
      </c>
      <c r="DE34" s="592"/>
      <c r="DF34" s="592"/>
      <c r="DG34" s="592"/>
      <c r="DH34" s="592"/>
      <c r="DI34" s="592"/>
      <c r="DJ34" s="592"/>
      <c r="DK34" s="593"/>
      <c r="DL34" s="597">
        <v>1387258</v>
      </c>
      <c r="DM34" s="592"/>
      <c r="DN34" s="592"/>
      <c r="DO34" s="592"/>
      <c r="DP34" s="592"/>
      <c r="DQ34" s="592"/>
      <c r="DR34" s="592"/>
      <c r="DS34" s="592"/>
      <c r="DT34" s="592"/>
      <c r="DU34" s="592"/>
      <c r="DV34" s="593"/>
      <c r="DW34" s="594">
        <v>18</v>
      </c>
      <c r="DX34" s="606"/>
      <c r="DY34" s="606"/>
      <c r="DZ34" s="606"/>
      <c r="EA34" s="606"/>
      <c r="EB34" s="606"/>
      <c r="EC34" s="614"/>
    </row>
    <row r="35" spans="2:133" ht="11.25" customHeight="1" x14ac:dyDescent="0.15">
      <c r="B35" s="588" t="s">
        <v>256</v>
      </c>
      <c r="C35" s="589"/>
      <c r="D35" s="589"/>
      <c r="E35" s="589"/>
      <c r="F35" s="589"/>
      <c r="G35" s="589"/>
      <c r="H35" s="589"/>
      <c r="I35" s="589"/>
      <c r="J35" s="589"/>
      <c r="K35" s="589"/>
      <c r="L35" s="589"/>
      <c r="M35" s="589"/>
      <c r="N35" s="589"/>
      <c r="O35" s="589"/>
      <c r="P35" s="589"/>
      <c r="Q35" s="590"/>
      <c r="R35" s="591">
        <v>975227</v>
      </c>
      <c r="S35" s="592"/>
      <c r="T35" s="592"/>
      <c r="U35" s="592"/>
      <c r="V35" s="592"/>
      <c r="W35" s="592"/>
      <c r="X35" s="592"/>
      <c r="Y35" s="593"/>
      <c r="Z35" s="635">
        <v>7.4</v>
      </c>
      <c r="AA35" s="635"/>
      <c r="AB35" s="635"/>
      <c r="AC35" s="635"/>
      <c r="AD35" s="636" t="s">
        <v>65</v>
      </c>
      <c r="AE35" s="636"/>
      <c r="AF35" s="636"/>
      <c r="AG35" s="636"/>
      <c r="AH35" s="636"/>
      <c r="AI35" s="636"/>
      <c r="AJ35" s="636"/>
      <c r="AK35" s="636"/>
      <c r="AL35" s="594" t="s">
        <v>65</v>
      </c>
      <c r="AM35" s="595"/>
      <c r="AN35" s="595"/>
      <c r="AO35" s="637"/>
      <c r="AP35" s="84"/>
      <c r="AQ35" s="641" t="s">
        <v>257</v>
      </c>
      <c r="AR35" s="642"/>
      <c r="AS35" s="642"/>
      <c r="AT35" s="642"/>
      <c r="AU35" s="642"/>
      <c r="AV35" s="642"/>
      <c r="AW35" s="642"/>
      <c r="AX35" s="642"/>
      <c r="AY35" s="643"/>
      <c r="AZ35" s="638">
        <v>1785907</v>
      </c>
      <c r="BA35" s="639"/>
      <c r="BB35" s="639"/>
      <c r="BC35" s="639"/>
      <c r="BD35" s="639"/>
      <c r="BE35" s="639"/>
      <c r="BF35" s="640"/>
      <c r="BG35" s="644" t="s">
        <v>258</v>
      </c>
      <c r="BH35" s="645"/>
      <c r="BI35" s="645"/>
      <c r="BJ35" s="645"/>
      <c r="BK35" s="645"/>
      <c r="BL35" s="645"/>
      <c r="BM35" s="645"/>
      <c r="BN35" s="645"/>
      <c r="BO35" s="645"/>
      <c r="BP35" s="645"/>
      <c r="BQ35" s="645"/>
      <c r="BR35" s="645"/>
      <c r="BS35" s="645"/>
      <c r="BT35" s="645"/>
      <c r="BU35" s="646"/>
      <c r="BV35" s="638">
        <v>136844</v>
      </c>
      <c r="BW35" s="639"/>
      <c r="BX35" s="639"/>
      <c r="BY35" s="639"/>
      <c r="BZ35" s="639"/>
      <c r="CA35" s="639"/>
      <c r="CB35" s="640"/>
      <c r="CD35" s="588" t="s">
        <v>259</v>
      </c>
      <c r="CE35" s="589"/>
      <c r="CF35" s="589"/>
      <c r="CG35" s="589"/>
      <c r="CH35" s="589"/>
      <c r="CI35" s="589"/>
      <c r="CJ35" s="589"/>
      <c r="CK35" s="589"/>
      <c r="CL35" s="589"/>
      <c r="CM35" s="589"/>
      <c r="CN35" s="589"/>
      <c r="CO35" s="589"/>
      <c r="CP35" s="589"/>
      <c r="CQ35" s="590"/>
      <c r="CR35" s="591">
        <v>96612</v>
      </c>
      <c r="CS35" s="604"/>
      <c r="CT35" s="604"/>
      <c r="CU35" s="604"/>
      <c r="CV35" s="604"/>
      <c r="CW35" s="604"/>
      <c r="CX35" s="604"/>
      <c r="CY35" s="605"/>
      <c r="CZ35" s="594">
        <v>0.8</v>
      </c>
      <c r="DA35" s="606"/>
      <c r="DB35" s="606"/>
      <c r="DC35" s="607"/>
      <c r="DD35" s="597">
        <v>76621</v>
      </c>
      <c r="DE35" s="604"/>
      <c r="DF35" s="604"/>
      <c r="DG35" s="604"/>
      <c r="DH35" s="604"/>
      <c r="DI35" s="604"/>
      <c r="DJ35" s="604"/>
      <c r="DK35" s="605"/>
      <c r="DL35" s="597">
        <v>76621</v>
      </c>
      <c r="DM35" s="604"/>
      <c r="DN35" s="604"/>
      <c r="DO35" s="604"/>
      <c r="DP35" s="604"/>
      <c r="DQ35" s="604"/>
      <c r="DR35" s="604"/>
      <c r="DS35" s="604"/>
      <c r="DT35" s="604"/>
      <c r="DU35" s="604"/>
      <c r="DV35" s="605"/>
      <c r="DW35" s="594">
        <v>1</v>
      </c>
      <c r="DX35" s="606"/>
      <c r="DY35" s="606"/>
      <c r="DZ35" s="606"/>
      <c r="EA35" s="606"/>
      <c r="EB35" s="606"/>
      <c r="EC35" s="614"/>
    </row>
    <row r="36" spans="2:133" ht="11.25" customHeight="1" x14ac:dyDescent="0.15">
      <c r="B36" s="588" t="s">
        <v>260</v>
      </c>
      <c r="C36" s="589"/>
      <c r="D36" s="589"/>
      <c r="E36" s="589"/>
      <c r="F36" s="589"/>
      <c r="G36" s="589"/>
      <c r="H36" s="589"/>
      <c r="I36" s="589"/>
      <c r="J36" s="589"/>
      <c r="K36" s="589"/>
      <c r="L36" s="589"/>
      <c r="M36" s="589"/>
      <c r="N36" s="589"/>
      <c r="O36" s="589"/>
      <c r="P36" s="589"/>
      <c r="Q36" s="590"/>
      <c r="R36" s="591" t="s">
        <v>65</v>
      </c>
      <c r="S36" s="592"/>
      <c r="T36" s="592"/>
      <c r="U36" s="592"/>
      <c r="V36" s="592"/>
      <c r="W36" s="592"/>
      <c r="X36" s="592"/>
      <c r="Y36" s="593"/>
      <c r="Z36" s="635" t="s">
        <v>65</v>
      </c>
      <c r="AA36" s="635"/>
      <c r="AB36" s="635"/>
      <c r="AC36" s="635"/>
      <c r="AD36" s="636" t="s">
        <v>65</v>
      </c>
      <c r="AE36" s="636"/>
      <c r="AF36" s="636"/>
      <c r="AG36" s="636"/>
      <c r="AH36" s="636"/>
      <c r="AI36" s="636"/>
      <c r="AJ36" s="636"/>
      <c r="AK36" s="636"/>
      <c r="AL36" s="594" t="s">
        <v>65</v>
      </c>
      <c r="AM36" s="595"/>
      <c r="AN36" s="595"/>
      <c r="AO36" s="637"/>
      <c r="AQ36" s="621" t="s">
        <v>261</v>
      </c>
      <c r="AR36" s="622"/>
      <c r="AS36" s="622"/>
      <c r="AT36" s="622"/>
      <c r="AU36" s="622"/>
      <c r="AV36" s="622"/>
      <c r="AW36" s="622"/>
      <c r="AX36" s="622"/>
      <c r="AY36" s="623"/>
      <c r="AZ36" s="591">
        <v>455869</v>
      </c>
      <c r="BA36" s="592"/>
      <c r="BB36" s="592"/>
      <c r="BC36" s="592"/>
      <c r="BD36" s="604"/>
      <c r="BE36" s="604"/>
      <c r="BF36" s="624"/>
      <c r="BG36" s="588" t="s">
        <v>262</v>
      </c>
      <c r="BH36" s="589"/>
      <c r="BI36" s="589"/>
      <c r="BJ36" s="589"/>
      <c r="BK36" s="589"/>
      <c r="BL36" s="589"/>
      <c r="BM36" s="589"/>
      <c r="BN36" s="589"/>
      <c r="BO36" s="589"/>
      <c r="BP36" s="589"/>
      <c r="BQ36" s="589"/>
      <c r="BR36" s="589"/>
      <c r="BS36" s="589"/>
      <c r="BT36" s="589"/>
      <c r="BU36" s="590"/>
      <c r="BV36" s="591">
        <v>126418</v>
      </c>
      <c r="BW36" s="592"/>
      <c r="BX36" s="592"/>
      <c r="BY36" s="592"/>
      <c r="BZ36" s="592"/>
      <c r="CA36" s="592"/>
      <c r="CB36" s="625"/>
      <c r="CD36" s="588" t="s">
        <v>263</v>
      </c>
      <c r="CE36" s="589"/>
      <c r="CF36" s="589"/>
      <c r="CG36" s="589"/>
      <c r="CH36" s="589"/>
      <c r="CI36" s="589"/>
      <c r="CJ36" s="589"/>
      <c r="CK36" s="589"/>
      <c r="CL36" s="589"/>
      <c r="CM36" s="589"/>
      <c r="CN36" s="589"/>
      <c r="CO36" s="589"/>
      <c r="CP36" s="589"/>
      <c r="CQ36" s="590"/>
      <c r="CR36" s="591">
        <v>1403415</v>
      </c>
      <c r="CS36" s="592"/>
      <c r="CT36" s="592"/>
      <c r="CU36" s="592"/>
      <c r="CV36" s="592"/>
      <c r="CW36" s="592"/>
      <c r="CX36" s="592"/>
      <c r="CY36" s="593"/>
      <c r="CZ36" s="594">
        <v>11.5</v>
      </c>
      <c r="DA36" s="606"/>
      <c r="DB36" s="606"/>
      <c r="DC36" s="607"/>
      <c r="DD36" s="597">
        <v>1273925</v>
      </c>
      <c r="DE36" s="592"/>
      <c r="DF36" s="592"/>
      <c r="DG36" s="592"/>
      <c r="DH36" s="592"/>
      <c r="DI36" s="592"/>
      <c r="DJ36" s="592"/>
      <c r="DK36" s="593"/>
      <c r="DL36" s="597">
        <v>1214575</v>
      </c>
      <c r="DM36" s="592"/>
      <c r="DN36" s="592"/>
      <c r="DO36" s="592"/>
      <c r="DP36" s="592"/>
      <c r="DQ36" s="592"/>
      <c r="DR36" s="592"/>
      <c r="DS36" s="592"/>
      <c r="DT36" s="592"/>
      <c r="DU36" s="592"/>
      <c r="DV36" s="593"/>
      <c r="DW36" s="594">
        <v>15.7</v>
      </c>
      <c r="DX36" s="606"/>
      <c r="DY36" s="606"/>
      <c r="DZ36" s="606"/>
      <c r="EA36" s="606"/>
      <c r="EB36" s="606"/>
      <c r="EC36" s="614"/>
    </row>
    <row r="37" spans="2:133" ht="11.25" customHeight="1" x14ac:dyDescent="0.15">
      <c r="B37" s="588" t="s">
        <v>264</v>
      </c>
      <c r="C37" s="589"/>
      <c r="D37" s="589"/>
      <c r="E37" s="589"/>
      <c r="F37" s="589"/>
      <c r="G37" s="589"/>
      <c r="H37" s="589"/>
      <c r="I37" s="589"/>
      <c r="J37" s="589"/>
      <c r="K37" s="589"/>
      <c r="L37" s="589"/>
      <c r="M37" s="589"/>
      <c r="N37" s="589"/>
      <c r="O37" s="589"/>
      <c r="P37" s="589"/>
      <c r="Q37" s="590"/>
      <c r="R37" s="591">
        <v>517627</v>
      </c>
      <c r="S37" s="592"/>
      <c r="T37" s="592"/>
      <c r="U37" s="592"/>
      <c r="V37" s="592"/>
      <c r="W37" s="592"/>
      <c r="X37" s="592"/>
      <c r="Y37" s="593"/>
      <c r="Z37" s="635">
        <v>3.9</v>
      </c>
      <c r="AA37" s="635"/>
      <c r="AB37" s="635"/>
      <c r="AC37" s="635"/>
      <c r="AD37" s="636" t="s">
        <v>65</v>
      </c>
      <c r="AE37" s="636"/>
      <c r="AF37" s="636"/>
      <c r="AG37" s="636"/>
      <c r="AH37" s="636"/>
      <c r="AI37" s="636"/>
      <c r="AJ37" s="636"/>
      <c r="AK37" s="636"/>
      <c r="AL37" s="594" t="s">
        <v>65</v>
      </c>
      <c r="AM37" s="595"/>
      <c r="AN37" s="595"/>
      <c r="AO37" s="637"/>
      <c r="AQ37" s="621" t="s">
        <v>265</v>
      </c>
      <c r="AR37" s="622"/>
      <c r="AS37" s="622"/>
      <c r="AT37" s="622"/>
      <c r="AU37" s="622"/>
      <c r="AV37" s="622"/>
      <c r="AW37" s="622"/>
      <c r="AX37" s="622"/>
      <c r="AY37" s="623"/>
      <c r="AZ37" s="591">
        <v>131000</v>
      </c>
      <c r="BA37" s="592"/>
      <c r="BB37" s="592"/>
      <c r="BC37" s="592"/>
      <c r="BD37" s="604"/>
      <c r="BE37" s="604"/>
      <c r="BF37" s="624"/>
      <c r="BG37" s="588" t="s">
        <v>266</v>
      </c>
      <c r="BH37" s="589"/>
      <c r="BI37" s="589"/>
      <c r="BJ37" s="589"/>
      <c r="BK37" s="589"/>
      <c r="BL37" s="589"/>
      <c r="BM37" s="589"/>
      <c r="BN37" s="589"/>
      <c r="BO37" s="589"/>
      <c r="BP37" s="589"/>
      <c r="BQ37" s="589"/>
      <c r="BR37" s="589"/>
      <c r="BS37" s="589"/>
      <c r="BT37" s="589"/>
      <c r="BU37" s="590"/>
      <c r="BV37" s="591">
        <v>4900</v>
      </c>
      <c r="BW37" s="592"/>
      <c r="BX37" s="592"/>
      <c r="BY37" s="592"/>
      <c r="BZ37" s="592"/>
      <c r="CA37" s="592"/>
      <c r="CB37" s="625"/>
      <c r="CD37" s="588" t="s">
        <v>267</v>
      </c>
      <c r="CE37" s="589"/>
      <c r="CF37" s="589"/>
      <c r="CG37" s="589"/>
      <c r="CH37" s="589"/>
      <c r="CI37" s="589"/>
      <c r="CJ37" s="589"/>
      <c r="CK37" s="589"/>
      <c r="CL37" s="589"/>
      <c r="CM37" s="589"/>
      <c r="CN37" s="589"/>
      <c r="CO37" s="589"/>
      <c r="CP37" s="589"/>
      <c r="CQ37" s="590"/>
      <c r="CR37" s="591">
        <v>381705</v>
      </c>
      <c r="CS37" s="604"/>
      <c r="CT37" s="604"/>
      <c r="CU37" s="604"/>
      <c r="CV37" s="604"/>
      <c r="CW37" s="604"/>
      <c r="CX37" s="604"/>
      <c r="CY37" s="605"/>
      <c r="CZ37" s="594">
        <v>3.1</v>
      </c>
      <c r="DA37" s="606"/>
      <c r="DB37" s="606"/>
      <c r="DC37" s="607"/>
      <c r="DD37" s="597">
        <v>381705</v>
      </c>
      <c r="DE37" s="604"/>
      <c r="DF37" s="604"/>
      <c r="DG37" s="604"/>
      <c r="DH37" s="604"/>
      <c r="DI37" s="604"/>
      <c r="DJ37" s="604"/>
      <c r="DK37" s="605"/>
      <c r="DL37" s="597">
        <v>381705</v>
      </c>
      <c r="DM37" s="604"/>
      <c r="DN37" s="604"/>
      <c r="DO37" s="604"/>
      <c r="DP37" s="604"/>
      <c r="DQ37" s="604"/>
      <c r="DR37" s="604"/>
      <c r="DS37" s="604"/>
      <c r="DT37" s="604"/>
      <c r="DU37" s="604"/>
      <c r="DV37" s="605"/>
      <c r="DW37" s="594">
        <v>4.9000000000000004</v>
      </c>
      <c r="DX37" s="606"/>
      <c r="DY37" s="606"/>
      <c r="DZ37" s="606"/>
      <c r="EA37" s="606"/>
      <c r="EB37" s="606"/>
      <c r="EC37" s="614"/>
    </row>
    <row r="38" spans="2:133" ht="11.25" customHeight="1" x14ac:dyDescent="0.15">
      <c r="B38" s="572" t="s">
        <v>268</v>
      </c>
      <c r="C38" s="573"/>
      <c r="D38" s="573"/>
      <c r="E38" s="573"/>
      <c r="F38" s="573"/>
      <c r="G38" s="573"/>
      <c r="H38" s="573"/>
      <c r="I38" s="573"/>
      <c r="J38" s="573"/>
      <c r="K38" s="573"/>
      <c r="L38" s="573"/>
      <c r="M38" s="573"/>
      <c r="N38" s="573"/>
      <c r="O38" s="573"/>
      <c r="P38" s="573"/>
      <c r="Q38" s="574"/>
      <c r="R38" s="575">
        <v>13121070</v>
      </c>
      <c r="S38" s="618"/>
      <c r="T38" s="618"/>
      <c r="U38" s="618"/>
      <c r="V38" s="618"/>
      <c r="W38" s="618"/>
      <c r="X38" s="618"/>
      <c r="Y38" s="630"/>
      <c r="Z38" s="631">
        <v>100</v>
      </c>
      <c r="AA38" s="631"/>
      <c r="AB38" s="631"/>
      <c r="AC38" s="631"/>
      <c r="AD38" s="632">
        <v>7196205</v>
      </c>
      <c r="AE38" s="632"/>
      <c r="AF38" s="632"/>
      <c r="AG38" s="632"/>
      <c r="AH38" s="632"/>
      <c r="AI38" s="632"/>
      <c r="AJ38" s="632"/>
      <c r="AK38" s="632"/>
      <c r="AL38" s="578">
        <v>100</v>
      </c>
      <c r="AM38" s="633"/>
      <c r="AN38" s="633"/>
      <c r="AO38" s="634"/>
      <c r="AQ38" s="621" t="s">
        <v>269</v>
      </c>
      <c r="AR38" s="622"/>
      <c r="AS38" s="622"/>
      <c r="AT38" s="622"/>
      <c r="AU38" s="622"/>
      <c r="AV38" s="622"/>
      <c r="AW38" s="622"/>
      <c r="AX38" s="622"/>
      <c r="AY38" s="623"/>
      <c r="AZ38" s="591">
        <v>1815</v>
      </c>
      <c r="BA38" s="592"/>
      <c r="BB38" s="592"/>
      <c r="BC38" s="592"/>
      <c r="BD38" s="604"/>
      <c r="BE38" s="604"/>
      <c r="BF38" s="624"/>
      <c r="BG38" s="588" t="s">
        <v>270</v>
      </c>
      <c r="BH38" s="589"/>
      <c r="BI38" s="589"/>
      <c r="BJ38" s="589"/>
      <c r="BK38" s="589"/>
      <c r="BL38" s="589"/>
      <c r="BM38" s="589"/>
      <c r="BN38" s="589"/>
      <c r="BO38" s="589"/>
      <c r="BP38" s="589"/>
      <c r="BQ38" s="589"/>
      <c r="BR38" s="589"/>
      <c r="BS38" s="589"/>
      <c r="BT38" s="589"/>
      <c r="BU38" s="590"/>
      <c r="BV38" s="591">
        <v>8102</v>
      </c>
      <c r="BW38" s="592"/>
      <c r="BX38" s="592"/>
      <c r="BY38" s="592"/>
      <c r="BZ38" s="592"/>
      <c r="CA38" s="592"/>
      <c r="CB38" s="625"/>
      <c r="CD38" s="588" t="s">
        <v>271</v>
      </c>
      <c r="CE38" s="589"/>
      <c r="CF38" s="589"/>
      <c r="CG38" s="589"/>
      <c r="CH38" s="589"/>
      <c r="CI38" s="589"/>
      <c r="CJ38" s="589"/>
      <c r="CK38" s="589"/>
      <c r="CL38" s="589"/>
      <c r="CM38" s="589"/>
      <c r="CN38" s="589"/>
      <c r="CO38" s="589"/>
      <c r="CP38" s="589"/>
      <c r="CQ38" s="590"/>
      <c r="CR38" s="591">
        <v>1653092</v>
      </c>
      <c r="CS38" s="592"/>
      <c r="CT38" s="592"/>
      <c r="CU38" s="592"/>
      <c r="CV38" s="592"/>
      <c r="CW38" s="592"/>
      <c r="CX38" s="592"/>
      <c r="CY38" s="593"/>
      <c r="CZ38" s="594">
        <v>13.6</v>
      </c>
      <c r="DA38" s="606"/>
      <c r="DB38" s="606"/>
      <c r="DC38" s="607"/>
      <c r="DD38" s="597">
        <v>1358776</v>
      </c>
      <c r="DE38" s="592"/>
      <c r="DF38" s="592"/>
      <c r="DG38" s="592"/>
      <c r="DH38" s="592"/>
      <c r="DI38" s="592"/>
      <c r="DJ38" s="592"/>
      <c r="DK38" s="593"/>
      <c r="DL38" s="597">
        <v>919050</v>
      </c>
      <c r="DM38" s="592"/>
      <c r="DN38" s="592"/>
      <c r="DO38" s="592"/>
      <c r="DP38" s="592"/>
      <c r="DQ38" s="592"/>
      <c r="DR38" s="592"/>
      <c r="DS38" s="592"/>
      <c r="DT38" s="592"/>
      <c r="DU38" s="592"/>
      <c r="DV38" s="593"/>
      <c r="DW38" s="594">
        <v>11.9</v>
      </c>
      <c r="DX38" s="606"/>
      <c r="DY38" s="606"/>
      <c r="DZ38" s="606"/>
      <c r="EA38" s="606"/>
      <c r="EB38" s="606"/>
      <c r="EC38" s="614"/>
    </row>
    <row r="39" spans="2:133" ht="11.25" customHeight="1" x14ac:dyDescent="0.15">
      <c r="AQ39" s="621" t="s">
        <v>272</v>
      </c>
      <c r="AR39" s="622"/>
      <c r="AS39" s="622"/>
      <c r="AT39" s="622"/>
      <c r="AU39" s="622"/>
      <c r="AV39" s="622"/>
      <c r="AW39" s="622"/>
      <c r="AX39" s="622"/>
      <c r="AY39" s="623"/>
      <c r="AZ39" s="591" t="s">
        <v>65</v>
      </c>
      <c r="BA39" s="592"/>
      <c r="BB39" s="592"/>
      <c r="BC39" s="592"/>
      <c r="BD39" s="604"/>
      <c r="BE39" s="604"/>
      <c r="BF39" s="624"/>
      <c r="BG39" s="626" t="s">
        <v>273</v>
      </c>
      <c r="BH39" s="627"/>
      <c r="BI39" s="627"/>
      <c r="BJ39" s="627"/>
      <c r="BK39" s="627"/>
      <c r="BL39" s="85"/>
      <c r="BM39" s="589" t="s">
        <v>274</v>
      </c>
      <c r="BN39" s="589"/>
      <c r="BO39" s="589"/>
      <c r="BP39" s="589"/>
      <c r="BQ39" s="589"/>
      <c r="BR39" s="589"/>
      <c r="BS39" s="589"/>
      <c r="BT39" s="589"/>
      <c r="BU39" s="590"/>
      <c r="BV39" s="591">
        <v>109</v>
      </c>
      <c r="BW39" s="592"/>
      <c r="BX39" s="592"/>
      <c r="BY39" s="592"/>
      <c r="BZ39" s="592"/>
      <c r="CA39" s="592"/>
      <c r="CB39" s="625"/>
      <c r="CD39" s="588" t="s">
        <v>275</v>
      </c>
      <c r="CE39" s="589"/>
      <c r="CF39" s="589"/>
      <c r="CG39" s="589"/>
      <c r="CH39" s="589"/>
      <c r="CI39" s="589"/>
      <c r="CJ39" s="589"/>
      <c r="CK39" s="589"/>
      <c r="CL39" s="589"/>
      <c r="CM39" s="589"/>
      <c r="CN39" s="589"/>
      <c r="CO39" s="589"/>
      <c r="CP39" s="589"/>
      <c r="CQ39" s="590"/>
      <c r="CR39" s="591">
        <v>59801</v>
      </c>
      <c r="CS39" s="604"/>
      <c r="CT39" s="604"/>
      <c r="CU39" s="604"/>
      <c r="CV39" s="604"/>
      <c r="CW39" s="604"/>
      <c r="CX39" s="604"/>
      <c r="CY39" s="605"/>
      <c r="CZ39" s="594">
        <v>0.5</v>
      </c>
      <c r="DA39" s="606"/>
      <c r="DB39" s="606"/>
      <c r="DC39" s="607"/>
      <c r="DD39" s="597">
        <v>59147</v>
      </c>
      <c r="DE39" s="604"/>
      <c r="DF39" s="604"/>
      <c r="DG39" s="604"/>
      <c r="DH39" s="604"/>
      <c r="DI39" s="604"/>
      <c r="DJ39" s="604"/>
      <c r="DK39" s="605"/>
      <c r="DL39" s="597" t="s">
        <v>65</v>
      </c>
      <c r="DM39" s="604"/>
      <c r="DN39" s="604"/>
      <c r="DO39" s="604"/>
      <c r="DP39" s="604"/>
      <c r="DQ39" s="604"/>
      <c r="DR39" s="604"/>
      <c r="DS39" s="604"/>
      <c r="DT39" s="604"/>
      <c r="DU39" s="604"/>
      <c r="DV39" s="605"/>
      <c r="DW39" s="594" t="s">
        <v>65</v>
      </c>
      <c r="DX39" s="606"/>
      <c r="DY39" s="606"/>
      <c r="DZ39" s="606"/>
      <c r="EA39" s="606"/>
      <c r="EB39" s="606"/>
      <c r="EC39" s="614"/>
    </row>
    <row r="40" spans="2:133" ht="11.25" customHeight="1" x14ac:dyDescent="0.15">
      <c r="AQ40" s="621" t="s">
        <v>276</v>
      </c>
      <c r="AR40" s="622"/>
      <c r="AS40" s="622"/>
      <c r="AT40" s="622"/>
      <c r="AU40" s="622"/>
      <c r="AV40" s="622"/>
      <c r="AW40" s="622"/>
      <c r="AX40" s="622"/>
      <c r="AY40" s="623"/>
      <c r="AZ40" s="591">
        <v>294566</v>
      </c>
      <c r="BA40" s="592"/>
      <c r="BB40" s="592"/>
      <c r="BC40" s="592"/>
      <c r="BD40" s="604"/>
      <c r="BE40" s="604"/>
      <c r="BF40" s="624"/>
      <c r="BG40" s="626"/>
      <c r="BH40" s="627"/>
      <c r="BI40" s="627"/>
      <c r="BJ40" s="627"/>
      <c r="BK40" s="627"/>
      <c r="BL40" s="85"/>
      <c r="BM40" s="589" t="s">
        <v>277</v>
      </c>
      <c r="BN40" s="589"/>
      <c r="BO40" s="589"/>
      <c r="BP40" s="589"/>
      <c r="BQ40" s="589"/>
      <c r="BR40" s="589"/>
      <c r="BS40" s="589"/>
      <c r="BT40" s="589"/>
      <c r="BU40" s="590"/>
      <c r="BV40" s="591" t="s">
        <v>65</v>
      </c>
      <c r="BW40" s="592"/>
      <c r="BX40" s="592"/>
      <c r="BY40" s="592"/>
      <c r="BZ40" s="592"/>
      <c r="CA40" s="592"/>
      <c r="CB40" s="625"/>
      <c r="CD40" s="588" t="s">
        <v>278</v>
      </c>
      <c r="CE40" s="589"/>
      <c r="CF40" s="589"/>
      <c r="CG40" s="589"/>
      <c r="CH40" s="589"/>
      <c r="CI40" s="589"/>
      <c r="CJ40" s="589"/>
      <c r="CK40" s="589"/>
      <c r="CL40" s="589"/>
      <c r="CM40" s="589"/>
      <c r="CN40" s="589"/>
      <c r="CO40" s="589"/>
      <c r="CP40" s="589"/>
      <c r="CQ40" s="590"/>
      <c r="CR40" s="591">
        <v>50248</v>
      </c>
      <c r="CS40" s="592"/>
      <c r="CT40" s="592"/>
      <c r="CU40" s="592"/>
      <c r="CV40" s="592"/>
      <c r="CW40" s="592"/>
      <c r="CX40" s="592"/>
      <c r="CY40" s="593"/>
      <c r="CZ40" s="594">
        <v>0.4</v>
      </c>
      <c r="DA40" s="606"/>
      <c r="DB40" s="606"/>
      <c r="DC40" s="607"/>
      <c r="DD40" s="597">
        <v>152</v>
      </c>
      <c r="DE40" s="592"/>
      <c r="DF40" s="592"/>
      <c r="DG40" s="592"/>
      <c r="DH40" s="592"/>
      <c r="DI40" s="592"/>
      <c r="DJ40" s="592"/>
      <c r="DK40" s="593"/>
      <c r="DL40" s="597" t="s">
        <v>65</v>
      </c>
      <c r="DM40" s="592"/>
      <c r="DN40" s="592"/>
      <c r="DO40" s="592"/>
      <c r="DP40" s="592"/>
      <c r="DQ40" s="592"/>
      <c r="DR40" s="592"/>
      <c r="DS40" s="592"/>
      <c r="DT40" s="592"/>
      <c r="DU40" s="592"/>
      <c r="DV40" s="593"/>
      <c r="DW40" s="594" t="s">
        <v>65</v>
      </c>
      <c r="DX40" s="606"/>
      <c r="DY40" s="606"/>
      <c r="DZ40" s="606"/>
      <c r="EA40" s="606"/>
      <c r="EB40" s="606"/>
      <c r="EC40" s="614"/>
    </row>
    <row r="41" spans="2:133" ht="11.25" customHeight="1" x14ac:dyDescent="0.15">
      <c r="AQ41" s="615" t="s">
        <v>279</v>
      </c>
      <c r="AR41" s="616"/>
      <c r="AS41" s="616"/>
      <c r="AT41" s="616"/>
      <c r="AU41" s="616"/>
      <c r="AV41" s="616"/>
      <c r="AW41" s="616"/>
      <c r="AX41" s="616"/>
      <c r="AY41" s="617"/>
      <c r="AZ41" s="575">
        <v>902657</v>
      </c>
      <c r="BA41" s="618"/>
      <c r="BB41" s="618"/>
      <c r="BC41" s="618"/>
      <c r="BD41" s="576"/>
      <c r="BE41" s="576"/>
      <c r="BF41" s="619"/>
      <c r="BG41" s="628"/>
      <c r="BH41" s="629"/>
      <c r="BI41" s="629"/>
      <c r="BJ41" s="629"/>
      <c r="BK41" s="629"/>
      <c r="BL41" s="86"/>
      <c r="BM41" s="573" t="s">
        <v>280</v>
      </c>
      <c r="BN41" s="573"/>
      <c r="BO41" s="573"/>
      <c r="BP41" s="573"/>
      <c r="BQ41" s="573"/>
      <c r="BR41" s="573"/>
      <c r="BS41" s="573"/>
      <c r="BT41" s="573"/>
      <c r="BU41" s="574"/>
      <c r="BV41" s="575">
        <v>348</v>
      </c>
      <c r="BW41" s="618"/>
      <c r="BX41" s="618"/>
      <c r="BY41" s="618"/>
      <c r="BZ41" s="618"/>
      <c r="CA41" s="618"/>
      <c r="CB41" s="620"/>
      <c r="CD41" s="588" t="s">
        <v>281</v>
      </c>
      <c r="CE41" s="589"/>
      <c r="CF41" s="589"/>
      <c r="CG41" s="589"/>
      <c r="CH41" s="589"/>
      <c r="CI41" s="589"/>
      <c r="CJ41" s="589"/>
      <c r="CK41" s="589"/>
      <c r="CL41" s="589"/>
      <c r="CM41" s="589"/>
      <c r="CN41" s="589"/>
      <c r="CO41" s="589"/>
      <c r="CP41" s="589"/>
      <c r="CQ41" s="590"/>
      <c r="CR41" s="591" t="s">
        <v>65</v>
      </c>
      <c r="CS41" s="604"/>
      <c r="CT41" s="604"/>
      <c r="CU41" s="604"/>
      <c r="CV41" s="604"/>
      <c r="CW41" s="604"/>
      <c r="CX41" s="604"/>
      <c r="CY41" s="605"/>
      <c r="CZ41" s="594" t="s">
        <v>65</v>
      </c>
      <c r="DA41" s="606"/>
      <c r="DB41" s="606"/>
      <c r="DC41" s="607"/>
      <c r="DD41" s="597" t="s">
        <v>65</v>
      </c>
      <c r="DE41" s="604"/>
      <c r="DF41" s="604"/>
      <c r="DG41" s="604"/>
      <c r="DH41" s="604"/>
      <c r="DI41" s="604"/>
      <c r="DJ41" s="604"/>
      <c r="DK41" s="605"/>
      <c r="DL41" s="598"/>
      <c r="DM41" s="599"/>
      <c r="DN41" s="599"/>
      <c r="DO41" s="599"/>
      <c r="DP41" s="599"/>
      <c r="DQ41" s="599"/>
      <c r="DR41" s="599"/>
      <c r="DS41" s="599"/>
      <c r="DT41" s="599"/>
      <c r="DU41" s="599"/>
      <c r="DV41" s="600"/>
      <c r="DW41" s="601"/>
      <c r="DX41" s="602"/>
      <c r="DY41" s="602"/>
      <c r="DZ41" s="602"/>
      <c r="EA41" s="602"/>
      <c r="EB41" s="602"/>
      <c r="EC41" s="603"/>
    </row>
    <row r="42" spans="2:133" ht="11.25" customHeight="1" x14ac:dyDescent="0.15">
      <c r="B42" s="76" t="s">
        <v>282</v>
      </c>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CD42" s="588" t="s">
        <v>283</v>
      </c>
      <c r="CE42" s="589"/>
      <c r="CF42" s="589"/>
      <c r="CG42" s="589"/>
      <c r="CH42" s="589"/>
      <c r="CI42" s="589"/>
      <c r="CJ42" s="589"/>
      <c r="CK42" s="589"/>
      <c r="CL42" s="589"/>
      <c r="CM42" s="589"/>
      <c r="CN42" s="589"/>
      <c r="CO42" s="589"/>
      <c r="CP42" s="589"/>
      <c r="CQ42" s="590"/>
      <c r="CR42" s="591">
        <v>1198753</v>
      </c>
      <c r="CS42" s="592"/>
      <c r="CT42" s="592"/>
      <c r="CU42" s="592"/>
      <c r="CV42" s="592"/>
      <c r="CW42" s="592"/>
      <c r="CX42" s="592"/>
      <c r="CY42" s="593"/>
      <c r="CZ42" s="594">
        <v>9.9</v>
      </c>
      <c r="DA42" s="595"/>
      <c r="DB42" s="595"/>
      <c r="DC42" s="596"/>
      <c r="DD42" s="597">
        <v>396719</v>
      </c>
      <c r="DE42" s="592"/>
      <c r="DF42" s="592"/>
      <c r="DG42" s="592"/>
      <c r="DH42" s="592"/>
      <c r="DI42" s="592"/>
      <c r="DJ42" s="592"/>
      <c r="DK42" s="593"/>
      <c r="DL42" s="598"/>
      <c r="DM42" s="599"/>
      <c r="DN42" s="599"/>
      <c r="DO42" s="599"/>
      <c r="DP42" s="599"/>
      <c r="DQ42" s="599"/>
      <c r="DR42" s="599"/>
      <c r="DS42" s="599"/>
      <c r="DT42" s="599"/>
      <c r="DU42" s="599"/>
      <c r="DV42" s="600"/>
      <c r="DW42" s="601"/>
      <c r="DX42" s="602"/>
      <c r="DY42" s="602"/>
      <c r="DZ42" s="602"/>
      <c r="EA42" s="602"/>
      <c r="EB42" s="602"/>
      <c r="EC42" s="603"/>
    </row>
    <row r="43" spans="2:133" ht="11.25" customHeight="1" x14ac:dyDescent="0.15">
      <c r="B43" s="88" t="s">
        <v>284</v>
      </c>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CD43" s="588" t="s">
        <v>285</v>
      </c>
      <c r="CE43" s="589"/>
      <c r="CF43" s="589"/>
      <c r="CG43" s="589"/>
      <c r="CH43" s="589"/>
      <c r="CI43" s="589"/>
      <c r="CJ43" s="589"/>
      <c r="CK43" s="589"/>
      <c r="CL43" s="589"/>
      <c r="CM43" s="589"/>
      <c r="CN43" s="589"/>
      <c r="CO43" s="589"/>
      <c r="CP43" s="589"/>
      <c r="CQ43" s="590"/>
      <c r="CR43" s="591">
        <v>15560</v>
      </c>
      <c r="CS43" s="604"/>
      <c r="CT43" s="604"/>
      <c r="CU43" s="604"/>
      <c r="CV43" s="604"/>
      <c r="CW43" s="604"/>
      <c r="CX43" s="604"/>
      <c r="CY43" s="605"/>
      <c r="CZ43" s="594">
        <v>0.1</v>
      </c>
      <c r="DA43" s="606"/>
      <c r="DB43" s="606"/>
      <c r="DC43" s="607"/>
      <c r="DD43" s="597">
        <v>15560</v>
      </c>
      <c r="DE43" s="604"/>
      <c r="DF43" s="604"/>
      <c r="DG43" s="604"/>
      <c r="DH43" s="604"/>
      <c r="DI43" s="604"/>
      <c r="DJ43" s="604"/>
      <c r="DK43" s="605"/>
      <c r="DL43" s="598"/>
      <c r="DM43" s="599"/>
      <c r="DN43" s="599"/>
      <c r="DO43" s="599"/>
      <c r="DP43" s="599"/>
      <c r="DQ43" s="599"/>
      <c r="DR43" s="599"/>
      <c r="DS43" s="599"/>
      <c r="DT43" s="599"/>
      <c r="DU43" s="599"/>
      <c r="DV43" s="600"/>
      <c r="DW43" s="601"/>
      <c r="DX43" s="602"/>
      <c r="DY43" s="602"/>
      <c r="DZ43" s="602"/>
      <c r="EA43" s="602"/>
      <c r="EB43" s="602"/>
      <c r="EC43" s="603"/>
    </row>
    <row r="44" spans="2:133" ht="11.25" customHeight="1" x14ac:dyDescent="0.15">
      <c r="B44" s="88" t="s">
        <v>286</v>
      </c>
      <c r="CD44" s="608" t="s">
        <v>237</v>
      </c>
      <c r="CE44" s="609"/>
      <c r="CF44" s="588" t="s">
        <v>287</v>
      </c>
      <c r="CG44" s="589"/>
      <c r="CH44" s="589"/>
      <c r="CI44" s="589"/>
      <c r="CJ44" s="589"/>
      <c r="CK44" s="589"/>
      <c r="CL44" s="589"/>
      <c r="CM44" s="589"/>
      <c r="CN44" s="589"/>
      <c r="CO44" s="589"/>
      <c r="CP44" s="589"/>
      <c r="CQ44" s="590"/>
      <c r="CR44" s="591">
        <v>1191489</v>
      </c>
      <c r="CS44" s="592"/>
      <c r="CT44" s="592"/>
      <c r="CU44" s="592"/>
      <c r="CV44" s="592"/>
      <c r="CW44" s="592"/>
      <c r="CX44" s="592"/>
      <c r="CY44" s="593"/>
      <c r="CZ44" s="594">
        <v>9.8000000000000007</v>
      </c>
      <c r="DA44" s="595"/>
      <c r="DB44" s="595"/>
      <c r="DC44" s="596"/>
      <c r="DD44" s="597">
        <v>391355</v>
      </c>
      <c r="DE44" s="592"/>
      <c r="DF44" s="592"/>
      <c r="DG44" s="592"/>
      <c r="DH44" s="592"/>
      <c r="DI44" s="592"/>
      <c r="DJ44" s="592"/>
      <c r="DK44" s="593"/>
      <c r="DL44" s="598"/>
      <c r="DM44" s="599"/>
      <c r="DN44" s="599"/>
      <c r="DO44" s="599"/>
      <c r="DP44" s="599"/>
      <c r="DQ44" s="599"/>
      <c r="DR44" s="599"/>
      <c r="DS44" s="599"/>
      <c r="DT44" s="599"/>
      <c r="DU44" s="599"/>
      <c r="DV44" s="600"/>
      <c r="DW44" s="601"/>
      <c r="DX44" s="602"/>
      <c r="DY44" s="602"/>
      <c r="DZ44" s="602"/>
      <c r="EA44" s="602"/>
      <c r="EB44" s="602"/>
      <c r="EC44" s="603"/>
    </row>
    <row r="45" spans="2:133" ht="11.25" customHeight="1" x14ac:dyDescent="0.15">
      <c r="CD45" s="610"/>
      <c r="CE45" s="611"/>
      <c r="CF45" s="588" t="s">
        <v>288</v>
      </c>
      <c r="CG45" s="589"/>
      <c r="CH45" s="589"/>
      <c r="CI45" s="589"/>
      <c r="CJ45" s="589"/>
      <c r="CK45" s="589"/>
      <c r="CL45" s="589"/>
      <c r="CM45" s="589"/>
      <c r="CN45" s="589"/>
      <c r="CO45" s="589"/>
      <c r="CP45" s="589"/>
      <c r="CQ45" s="590"/>
      <c r="CR45" s="591">
        <v>229573</v>
      </c>
      <c r="CS45" s="604"/>
      <c r="CT45" s="604"/>
      <c r="CU45" s="604"/>
      <c r="CV45" s="604"/>
      <c r="CW45" s="604"/>
      <c r="CX45" s="604"/>
      <c r="CY45" s="605"/>
      <c r="CZ45" s="594">
        <v>1.9</v>
      </c>
      <c r="DA45" s="606"/>
      <c r="DB45" s="606"/>
      <c r="DC45" s="607"/>
      <c r="DD45" s="597">
        <v>52325</v>
      </c>
      <c r="DE45" s="604"/>
      <c r="DF45" s="604"/>
      <c r="DG45" s="604"/>
      <c r="DH45" s="604"/>
      <c r="DI45" s="604"/>
      <c r="DJ45" s="604"/>
      <c r="DK45" s="605"/>
      <c r="DL45" s="598"/>
      <c r="DM45" s="599"/>
      <c r="DN45" s="599"/>
      <c r="DO45" s="599"/>
      <c r="DP45" s="599"/>
      <c r="DQ45" s="599"/>
      <c r="DR45" s="599"/>
      <c r="DS45" s="599"/>
      <c r="DT45" s="599"/>
      <c r="DU45" s="599"/>
      <c r="DV45" s="600"/>
      <c r="DW45" s="601"/>
      <c r="DX45" s="602"/>
      <c r="DY45" s="602"/>
      <c r="DZ45" s="602"/>
      <c r="EA45" s="602"/>
      <c r="EB45" s="602"/>
      <c r="EC45" s="603"/>
    </row>
    <row r="46" spans="2:133" ht="11.25" customHeight="1" x14ac:dyDescent="0.15">
      <c r="CD46" s="610"/>
      <c r="CE46" s="611"/>
      <c r="CF46" s="588" t="s">
        <v>289</v>
      </c>
      <c r="CG46" s="589"/>
      <c r="CH46" s="589"/>
      <c r="CI46" s="589"/>
      <c r="CJ46" s="589"/>
      <c r="CK46" s="589"/>
      <c r="CL46" s="589"/>
      <c r="CM46" s="589"/>
      <c r="CN46" s="589"/>
      <c r="CO46" s="589"/>
      <c r="CP46" s="589"/>
      <c r="CQ46" s="590"/>
      <c r="CR46" s="591">
        <v>471330</v>
      </c>
      <c r="CS46" s="592"/>
      <c r="CT46" s="592"/>
      <c r="CU46" s="592"/>
      <c r="CV46" s="592"/>
      <c r="CW46" s="592"/>
      <c r="CX46" s="592"/>
      <c r="CY46" s="593"/>
      <c r="CZ46" s="594">
        <v>3.9</v>
      </c>
      <c r="DA46" s="595"/>
      <c r="DB46" s="595"/>
      <c r="DC46" s="596"/>
      <c r="DD46" s="597">
        <v>321067</v>
      </c>
      <c r="DE46" s="592"/>
      <c r="DF46" s="592"/>
      <c r="DG46" s="592"/>
      <c r="DH46" s="592"/>
      <c r="DI46" s="592"/>
      <c r="DJ46" s="592"/>
      <c r="DK46" s="593"/>
      <c r="DL46" s="598"/>
      <c r="DM46" s="599"/>
      <c r="DN46" s="599"/>
      <c r="DO46" s="599"/>
      <c r="DP46" s="599"/>
      <c r="DQ46" s="599"/>
      <c r="DR46" s="599"/>
      <c r="DS46" s="599"/>
      <c r="DT46" s="599"/>
      <c r="DU46" s="599"/>
      <c r="DV46" s="600"/>
      <c r="DW46" s="601"/>
      <c r="DX46" s="602"/>
      <c r="DY46" s="602"/>
      <c r="DZ46" s="602"/>
      <c r="EA46" s="602"/>
      <c r="EB46" s="602"/>
      <c r="EC46" s="603"/>
    </row>
    <row r="47" spans="2:133" ht="11.25" customHeight="1" x14ac:dyDescent="0.15">
      <c r="CD47" s="610"/>
      <c r="CE47" s="611"/>
      <c r="CF47" s="588" t="s">
        <v>290</v>
      </c>
      <c r="CG47" s="589"/>
      <c r="CH47" s="589"/>
      <c r="CI47" s="589"/>
      <c r="CJ47" s="589"/>
      <c r="CK47" s="589"/>
      <c r="CL47" s="589"/>
      <c r="CM47" s="589"/>
      <c r="CN47" s="589"/>
      <c r="CO47" s="589"/>
      <c r="CP47" s="589"/>
      <c r="CQ47" s="590"/>
      <c r="CR47" s="591">
        <v>7264</v>
      </c>
      <c r="CS47" s="604"/>
      <c r="CT47" s="604"/>
      <c r="CU47" s="604"/>
      <c r="CV47" s="604"/>
      <c r="CW47" s="604"/>
      <c r="CX47" s="604"/>
      <c r="CY47" s="605"/>
      <c r="CZ47" s="594">
        <v>0.1</v>
      </c>
      <c r="DA47" s="606"/>
      <c r="DB47" s="606"/>
      <c r="DC47" s="607"/>
      <c r="DD47" s="597">
        <v>5364</v>
      </c>
      <c r="DE47" s="604"/>
      <c r="DF47" s="604"/>
      <c r="DG47" s="604"/>
      <c r="DH47" s="604"/>
      <c r="DI47" s="604"/>
      <c r="DJ47" s="604"/>
      <c r="DK47" s="605"/>
      <c r="DL47" s="598"/>
      <c r="DM47" s="599"/>
      <c r="DN47" s="599"/>
      <c r="DO47" s="599"/>
      <c r="DP47" s="599"/>
      <c r="DQ47" s="599"/>
      <c r="DR47" s="599"/>
      <c r="DS47" s="599"/>
      <c r="DT47" s="599"/>
      <c r="DU47" s="599"/>
      <c r="DV47" s="600"/>
      <c r="DW47" s="601"/>
      <c r="DX47" s="602"/>
      <c r="DY47" s="602"/>
      <c r="DZ47" s="602"/>
      <c r="EA47" s="602"/>
      <c r="EB47" s="602"/>
      <c r="EC47" s="603"/>
    </row>
    <row r="48" spans="2:133" x14ac:dyDescent="0.15">
      <c r="CD48" s="612"/>
      <c r="CE48" s="613"/>
      <c r="CF48" s="588" t="s">
        <v>291</v>
      </c>
      <c r="CG48" s="589"/>
      <c r="CH48" s="589"/>
      <c r="CI48" s="589"/>
      <c r="CJ48" s="589"/>
      <c r="CK48" s="589"/>
      <c r="CL48" s="589"/>
      <c r="CM48" s="589"/>
      <c r="CN48" s="589"/>
      <c r="CO48" s="589"/>
      <c r="CP48" s="589"/>
      <c r="CQ48" s="590"/>
      <c r="CR48" s="591" t="s">
        <v>65</v>
      </c>
      <c r="CS48" s="592"/>
      <c r="CT48" s="592"/>
      <c r="CU48" s="592"/>
      <c r="CV48" s="592"/>
      <c r="CW48" s="592"/>
      <c r="CX48" s="592"/>
      <c r="CY48" s="593"/>
      <c r="CZ48" s="594" t="s">
        <v>65</v>
      </c>
      <c r="DA48" s="595"/>
      <c r="DB48" s="595"/>
      <c r="DC48" s="596"/>
      <c r="DD48" s="597" t="s">
        <v>65</v>
      </c>
      <c r="DE48" s="592"/>
      <c r="DF48" s="592"/>
      <c r="DG48" s="592"/>
      <c r="DH48" s="592"/>
      <c r="DI48" s="592"/>
      <c r="DJ48" s="592"/>
      <c r="DK48" s="593"/>
      <c r="DL48" s="598"/>
      <c r="DM48" s="599"/>
      <c r="DN48" s="599"/>
      <c r="DO48" s="599"/>
      <c r="DP48" s="599"/>
      <c r="DQ48" s="599"/>
      <c r="DR48" s="599"/>
      <c r="DS48" s="599"/>
      <c r="DT48" s="599"/>
      <c r="DU48" s="599"/>
      <c r="DV48" s="600"/>
      <c r="DW48" s="601"/>
      <c r="DX48" s="602"/>
      <c r="DY48" s="602"/>
      <c r="DZ48" s="602"/>
      <c r="EA48" s="602"/>
      <c r="EB48" s="602"/>
      <c r="EC48" s="603"/>
    </row>
    <row r="49" spans="82:133" ht="11.25" customHeight="1" x14ac:dyDescent="0.15">
      <c r="CD49" s="572" t="s">
        <v>292</v>
      </c>
      <c r="CE49" s="573"/>
      <c r="CF49" s="573"/>
      <c r="CG49" s="573"/>
      <c r="CH49" s="573"/>
      <c r="CI49" s="573"/>
      <c r="CJ49" s="573"/>
      <c r="CK49" s="573"/>
      <c r="CL49" s="573"/>
      <c r="CM49" s="573"/>
      <c r="CN49" s="573"/>
      <c r="CO49" s="573"/>
      <c r="CP49" s="573"/>
      <c r="CQ49" s="574"/>
      <c r="CR49" s="575">
        <v>12151278</v>
      </c>
      <c r="CS49" s="576"/>
      <c r="CT49" s="576"/>
      <c r="CU49" s="576"/>
      <c r="CV49" s="576"/>
      <c r="CW49" s="576"/>
      <c r="CX49" s="576"/>
      <c r="CY49" s="577"/>
      <c r="CZ49" s="578">
        <v>100</v>
      </c>
      <c r="DA49" s="579"/>
      <c r="DB49" s="579"/>
      <c r="DC49" s="580"/>
      <c r="DD49" s="581">
        <v>8319680</v>
      </c>
      <c r="DE49" s="576"/>
      <c r="DF49" s="576"/>
      <c r="DG49" s="576"/>
      <c r="DH49" s="576"/>
      <c r="DI49" s="576"/>
      <c r="DJ49" s="576"/>
      <c r="DK49" s="577"/>
      <c r="DL49" s="582"/>
      <c r="DM49" s="583"/>
      <c r="DN49" s="583"/>
      <c r="DO49" s="583"/>
      <c r="DP49" s="583"/>
      <c r="DQ49" s="583"/>
      <c r="DR49" s="583"/>
      <c r="DS49" s="583"/>
      <c r="DT49" s="583"/>
      <c r="DU49" s="583"/>
      <c r="DV49" s="584"/>
      <c r="DW49" s="585"/>
      <c r="DX49" s="586"/>
      <c r="DY49" s="586"/>
      <c r="DZ49" s="586"/>
      <c r="EA49" s="586"/>
      <c r="EB49" s="586"/>
      <c r="EC49" s="587"/>
    </row>
    <row r="50" spans="82:133" hidden="1" x14ac:dyDescent="0.15"/>
    <row r="51" spans="82:133" hidden="1" x14ac:dyDescent="0.15"/>
    <row r="52" spans="82:133" hidden="1" x14ac:dyDescent="0.15"/>
    <row r="53" spans="82:133" hidden="1" x14ac:dyDescent="0.15"/>
  </sheetData>
  <sheetProtection algorithmName="SHA-512" hashValue="CeTBea2pQgMOZ66ehab3YGcDBeniKRZV2tMkeBj6FGIh79+CNoVNgf0E41JGogxpCAUNzXh0OY9k9fvb4ksm/w==" saltValue="bvMikuq7TRPx/I26z9vgp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B5C1B-12AD-423E-B9C5-AF437ECA2A12}">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94" customWidth="1"/>
    <col min="131" max="131" width="1.625" style="94" customWidth="1"/>
    <col min="132" max="16384" width="9" style="94" hidden="1"/>
  </cols>
  <sheetData>
    <row r="1" spans="1:131" ht="11.25" customHeight="1" thickBot="1" x14ac:dyDescent="0.2">
      <c r="A1" s="90"/>
      <c r="B1" s="90"/>
      <c r="C1" s="90"/>
      <c r="D1" s="90"/>
      <c r="E1" s="90"/>
      <c r="F1" s="90"/>
      <c r="G1" s="90"/>
      <c r="H1" s="90"/>
      <c r="I1" s="90"/>
      <c r="J1" s="90"/>
      <c r="K1" s="90"/>
      <c r="L1" s="90"/>
      <c r="M1" s="90"/>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2"/>
      <c r="DR1" s="92"/>
      <c r="DS1" s="92"/>
      <c r="DT1" s="92"/>
      <c r="DU1" s="92"/>
      <c r="DV1" s="92"/>
      <c r="DW1" s="92"/>
      <c r="DX1" s="92"/>
      <c r="DY1" s="92"/>
      <c r="DZ1" s="92"/>
      <c r="EA1" s="93"/>
    </row>
    <row r="2" spans="1:131" ht="26.25" customHeight="1" thickBot="1" x14ac:dyDescent="0.2">
      <c r="A2" s="95" t="s">
        <v>293</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1072" t="s">
        <v>294</v>
      </c>
      <c r="DK2" s="1073"/>
      <c r="DL2" s="1073"/>
      <c r="DM2" s="1073"/>
      <c r="DN2" s="1073"/>
      <c r="DO2" s="1074"/>
      <c r="DP2" s="91"/>
      <c r="DQ2" s="1072" t="s">
        <v>295</v>
      </c>
      <c r="DR2" s="1073"/>
      <c r="DS2" s="1073"/>
      <c r="DT2" s="1073"/>
      <c r="DU2" s="1073"/>
      <c r="DV2" s="1073"/>
      <c r="DW2" s="1073"/>
      <c r="DX2" s="1073"/>
      <c r="DY2" s="1073"/>
      <c r="DZ2" s="1074"/>
      <c r="EA2" s="93"/>
    </row>
    <row r="3" spans="1:131" ht="11.25" customHeight="1" x14ac:dyDescent="0.1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3"/>
    </row>
    <row r="4" spans="1:131" s="99" customFormat="1" ht="26.25" customHeight="1" thickBot="1" x14ac:dyDescent="0.2">
      <c r="A4" s="1024" t="s">
        <v>296</v>
      </c>
      <c r="B4" s="1024"/>
      <c r="C4" s="1024"/>
      <c r="D4" s="1024"/>
      <c r="E4" s="1024"/>
      <c r="F4" s="1024"/>
      <c r="G4" s="1024"/>
      <c r="H4" s="1024"/>
      <c r="I4" s="1024"/>
      <c r="J4" s="1024"/>
      <c r="K4" s="1024"/>
      <c r="L4" s="1024"/>
      <c r="M4" s="1024"/>
      <c r="N4" s="1024"/>
      <c r="O4" s="1024"/>
      <c r="P4" s="1024"/>
      <c r="Q4" s="1024"/>
      <c r="R4" s="1024"/>
      <c r="S4" s="1024"/>
      <c r="T4" s="1024"/>
      <c r="U4" s="1024"/>
      <c r="V4" s="1024"/>
      <c r="W4" s="1024"/>
      <c r="X4" s="1024"/>
      <c r="Y4" s="1024"/>
      <c r="Z4" s="1024"/>
      <c r="AA4" s="1024"/>
      <c r="AB4" s="1024"/>
      <c r="AC4" s="1024"/>
      <c r="AD4" s="1024"/>
      <c r="AE4" s="1024"/>
      <c r="AF4" s="1024"/>
      <c r="AG4" s="1024"/>
      <c r="AH4" s="1024"/>
      <c r="AI4" s="1024"/>
      <c r="AJ4" s="1024"/>
      <c r="AK4" s="1024"/>
      <c r="AL4" s="1024"/>
      <c r="AM4" s="1024"/>
      <c r="AN4" s="1024"/>
      <c r="AO4" s="1024"/>
      <c r="AP4" s="1024"/>
      <c r="AQ4" s="1024"/>
      <c r="AR4" s="1024"/>
      <c r="AS4" s="1024"/>
      <c r="AT4" s="1024"/>
      <c r="AU4" s="1024"/>
      <c r="AV4" s="1024"/>
      <c r="AW4" s="1024"/>
      <c r="AX4" s="1024"/>
      <c r="AY4" s="1024"/>
      <c r="AZ4" s="96"/>
      <c r="BA4" s="96"/>
      <c r="BB4" s="96"/>
      <c r="BC4" s="96"/>
      <c r="BD4" s="96"/>
      <c r="BE4" s="97"/>
      <c r="BF4" s="97"/>
      <c r="BG4" s="97"/>
      <c r="BH4" s="97"/>
      <c r="BI4" s="97"/>
      <c r="BJ4" s="97"/>
      <c r="BK4" s="97"/>
      <c r="BL4" s="97"/>
      <c r="BM4" s="97"/>
      <c r="BN4" s="97"/>
      <c r="BO4" s="97"/>
      <c r="BP4" s="97"/>
      <c r="BQ4" s="96" t="s">
        <v>297</v>
      </c>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8"/>
    </row>
    <row r="5" spans="1:131" s="99" customFormat="1" ht="26.25" customHeight="1" x14ac:dyDescent="0.15">
      <c r="A5" s="968" t="s">
        <v>298</v>
      </c>
      <c r="B5" s="969"/>
      <c r="C5" s="969"/>
      <c r="D5" s="969"/>
      <c r="E5" s="969"/>
      <c r="F5" s="969"/>
      <c r="G5" s="969"/>
      <c r="H5" s="969"/>
      <c r="I5" s="969"/>
      <c r="J5" s="969"/>
      <c r="K5" s="969"/>
      <c r="L5" s="969"/>
      <c r="M5" s="969"/>
      <c r="N5" s="969"/>
      <c r="O5" s="969"/>
      <c r="P5" s="970"/>
      <c r="Q5" s="954" t="s">
        <v>299</v>
      </c>
      <c r="R5" s="955"/>
      <c r="S5" s="955"/>
      <c r="T5" s="955"/>
      <c r="U5" s="956"/>
      <c r="V5" s="954" t="s">
        <v>300</v>
      </c>
      <c r="W5" s="955"/>
      <c r="X5" s="955"/>
      <c r="Y5" s="955"/>
      <c r="Z5" s="956"/>
      <c r="AA5" s="954" t="s">
        <v>301</v>
      </c>
      <c r="AB5" s="955"/>
      <c r="AC5" s="955"/>
      <c r="AD5" s="955"/>
      <c r="AE5" s="955"/>
      <c r="AF5" s="1075" t="s">
        <v>302</v>
      </c>
      <c r="AG5" s="955"/>
      <c r="AH5" s="955"/>
      <c r="AI5" s="955"/>
      <c r="AJ5" s="960"/>
      <c r="AK5" s="955" t="s">
        <v>303</v>
      </c>
      <c r="AL5" s="955"/>
      <c r="AM5" s="955"/>
      <c r="AN5" s="955"/>
      <c r="AO5" s="956"/>
      <c r="AP5" s="954" t="s">
        <v>304</v>
      </c>
      <c r="AQ5" s="955"/>
      <c r="AR5" s="955"/>
      <c r="AS5" s="955"/>
      <c r="AT5" s="956"/>
      <c r="AU5" s="954" t="s">
        <v>305</v>
      </c>
      <c r="AV5" s="955"/>
      <c r="AW5" s="955"/>
      <c r="AX5" s="955"/>
      <c r="AY5" s="960"/>
      <c r="AZ5" s="96"/>
      <c r="BA5" s="96"/>
      <c r="BB5" s="96"/>
      <c r="BC5" s="96"/>
      <c r="BD5" s="96"/>
      <c r="BE5" s="97"/>
      <c r="BF5" s="97"/>
      <c r="BG5" s="97"/>
      <c r="BH5" s="97"/>
      <c r="BI5" s="97"/>
      <c r="BJ5" s="97"/>
      <c r="BK5" s="97"/>
      <c r="BL5" s="97"/>
      <c r="BM5" s="97"/>
      <c r="BN5" s="97"/>
      <c r="BO5" s="97"/>
      <c r="BP5" s="97"/>
      <c r="BQ5" s="968" t="s">
        <v>306</v>
      </c>
      <c r="BR5" s="969"/>
      <c r="BS5" s="969"/>
      <c r="BT5" s="969"/>
      <c r="BU5" s="969"/>
      <c r="BV5" s="969"/>
      <c r="BW5" s="969"/>
      <c r="BX5" s="969"/>
      <c r="BY5" s="969"/>
      <c r="BZ5" s="969"/>
      <c r="CA5" s="969"/>
      <c r="CB5" s="969"/>
      <c r="CC5" s="969"/>
      <c r="CD5" s="969"/>
      <c r="CE5" s="969"/>
      <c r="CF5" s="969"/>
      <c r="CG5" s="970"/>
      <c r="CH5" s="954" t="s">
        <v>307</v>
      </c>
      <c r="CI5" s="955"/>
      <c r="CJ5" s="955"/>
      <c r="CK5" s="955"/>
      <c r="CL5" s="956"/>
      <c r="CM5" s="954" t="s">
        <v>308</v>
      </c>
      <c r="CN5" s="955"/>
      <c r="CO5" s="955"/>
      <c r="CP5" s="955"/>
      <c r="CQ5" s="956"/>
      <c r="CR5" s="954" t="s">
        <v>309</v>
      </c>
      <c r="CS5" s="955"/>
      <c r="CT5" s="955"/>
      <c r="CU5" s="955"/>
      <c r="CV5" s="956"/>
      <c r="CW5" s="954" t="s">
        <v>310</v>
      </c>
      <c r="CX5" s="955"/>
      <c r="CY5" s="955"/>
      <c r="CZ5" s="955"/>
      <c r="DA5" s="956"/>
      <c r="DB5" s="954" t="s">
        <v>311</v>
      </c>
      <c r="DC5" s="955"/>
      <c r="DD5" s="955"/>
      <c r="DE5" s="955"/>
      <c r="DF5" s="956"/>
      <c r="DG5" s="1060" t="s">
        <v>312</v>
      </c>
      <c r="DH5" s="1061"/>
      <c r="DI5" s="1061"/>
      <c r="DJ5" s="1061"/>
      <c r="DK5" s="1062"/>
      <c r="DL5" s="1060" t="s">
        <v>313</v>
      </c>
      <c r="DM5" s="1061"/>
      <c r="DN5" s="1061"/>
      <c r="DO5" s="1061"/>
      <c r="DP5" s="1062"/>
      <c r="DQ5" s="954" t="s">
        <v>314</v>
      </c>
      <c r="DR5" s="955"/>
      <c r="DS5" s="955"/>
      <c r="DT5" s="955"/>
      <c r="DU5" s="956"/>
      <c r="DV5" s="954" t="s">
        <v>305</v>
      </c>
      <c r="DW5" s="955"/>
      <c r="DX5" s="955"/>
      <c r="DY5" s="955"/>
      <c r="DZ5" s="960"/>
      <c r="EA5" s="98"/>
    </row>
    <row r="6" spans="1:131" s="99" customFormat="1" ht="26.25" customHeight="1" thickBot="1" x14ac:dyDescent="0.2">
      <c r="A6" s="971"/>
      <c r="B6" s="972"/>
      <c r="C6" s="972"/>
      <c r="D6" s="972"/>
      <c r="E6" s="972"/>
      <c r="F6" s="972"/>
      <c r="G6" s="972"/>
      <c r="H6" s="972"/>
      <c r="I6" s="972"/>
      <c r="J6" s="972"/>
      <c r="K6" s="972"/>
      <c r="L6" s="972"/>
      <c r="M6" s="972"/>
      <c r="N6" s="972"/>
      <c r="O6" s="972"/>
      <c r="P6" s="973"/>
      <c r="Q6" s="957"/>
      <c r="R6" s="958"/>
      <c r="S6" s="958"/>
      <c r="T6" s="958"/>
      <c r="U6" s="959"/>
      <c r="V6" s="957"/>
      <c r="W6" s="958"/>
      <c r="X6" s="958"/>
      <c r="Y6" s="958"/>
      <c r="Z6" s="959"/>
      <c r="AA6" s="957"/>
      <c r="AB6" s="958"/>
      <c r="AC6" s="958"/>
      <c r="AD6" s="958"/>
      <c r="AE6" s="958"/>
      <c r="AF6" s="1076"/>
      <c r="AG6" s="958"/>
      <c r="AH6" s="958"/>
      <c r="AI6" s="958"/>
      <c r="AJ6" s="961"/>
      <c r="AK6" s="958"/>
      <c r="AL6" s="958"/>
      <c r="AM6" s="958"/>
      <c r="AN6" s="958"/>
      <c r="AO6" s="959"/>
      <c r="AP6" s="957"/>
      <c r="AQ6" s="958"/>
      <c r="AR6" s="958"/>
      <c r="AS6" s="958"/>
      <c r="AT6" s="959"/>
      <c r="AU6" s="957"/>
      <c r="AV6" s="958"/>
      <c r="AW6" s="958"/>
      <c r="AX6" s="958"/>
      <c r="AY6" s="961"/>
      <c r="AZ6" s="96"/>
      <c r="BA6" s="96"/>
      <c r="BB6" s="96"/>
      <c r="BC6" s="96"/>
      <c r="BD6" s="96"/>
      <c r="BE6" s="97"/>
      <c r="BF6" s="97"/>
      <c r="BG6" s="97"/>
      <c r="BH6" s="97"/>
      <c r="BI6" s="97"/>
      <c r="BJ6" s="97"/>
      <c r="BK6" s="97"/>
      <c r="BL6" s="97"/>
      <c r="BM6" s="97"/>
      <c r="BN6" s="97"/>
      <c r="BO6" s="97"/>
      <c r="BP6" s="97"/>
      <c r="BQ6" s="971"/>
      <c r="BR6" s="972"/>
      <c r="BS6" s="972"/>
      <c r="BT6" s="972"/>
      <c r="BU6" s="972"/>
      <c r="BV6" s="972"/>
      <c r="BW6" s="972"/>
      <c r="BX6" s="972"/>
      <c r="BY6" s="972"/>
      <c r="BZ6" s="972"/>
      <c r="CA6" s="972"/>
      <c r="CB6" s="972"/>
      <c r="CC6" s="972"/>
      <c r="CD6" s="972"/>
      <c r="CE6" s="972"/>
      <c r="CF6" s="972"/>
      <c r="CG6" s="973"/>
      <c r="CH6" s="957"/>
      <c r="CI6" s="958"/>
      <c r="CJ6" s="958"/>
      <c r="CK6" s="958"/>
      <c r="CL6" s="959"/>
      <c r="CM6" s="957"/>
      <c r="CN6" s="958"/>
      <c r="CO6" s="958"/>
      <c r="CP6" s="958"/>
      <c r="CQ6" s="959"/>
      <c r="CR6" s="957"/>
      <c r="CS6" s="958"/>
      <c r="CT6" s="958"/>
      <c r="CU6" s="958"/>
      <c r="CV6" s="959"/>
      <c r="CW6" s="957"/>
      <c r="CX6" s="958"/>
      <c r="CY6" s="958"/>
      <c r="CZ6" s="958"/>
      <c r="DA6" s="959"/>
      <c r="DB6" s="957"/>
      <c r="DC6" s="958"/>
      <c r="DD6" s="958"/>
      <c r="DE6" s="958"/>
      <c r="DF6" s="959"/>
      <c r="DG6" s="1063"/>
      <c r="DH6" s="1064"/>
      <c r="DI6" s="1064"/>
      <c r="DJ6" s="1064"/>
      <c r="DK6" s="1065"/>
      <c r="DL6" s="1063"/>
      <c r="DM6" s="1064"/>
      <c r="DN6" s="1064"/>
      <c r="DO6" s="1064"/>
      <c r="DP6" s="1065"/>
      <c r="DQ6" s="957"/>
      <c r="DR6" s="958"/>
      <c r="DS6" s="958"/>
      <c r="DT6" s="958"/>
      <c r="DU6" s="959"/>
      <c r="DV6" s="957"/>
      <c r="DW6" s="958"/>
      <c r="DX6" s="958"/>
      <c r="DY6" s="958"/>
      <c r="DZ6" s="961"/>
      <c r="EA6" s="98"/>
    </row>
    <row r="7" spans="1:131" s="99" customFormat="1" ht="26.25" customHeight="1" thickTop="1" x14ac:dyDescent="0.15">
      <c r="A7" s="100">
        <v>1</v>
      </c>
      <c r="B7" s="1011" t="s">
        <v>315</v>
      </c>
      <c r="C7" s="1012"/>
      <c r="D7" s="1012"/>
      <c r="E7" s="1012"/>
      <c r="F7" s="1012"/>
      <c r="G7" s="1012"/>
      <c r="H7" s="1012"/>
      <c r="I7" s="1012"/>
      <c r="J7" s="1012"/>
      <c r="K7" s="1012"/>
      <c r="L7" s="1012"/>
      <c r="M7" s="1012"/>
      <c r="N7" s="1012"/>
      <c r="O7" s="1012"/>
      <c r="P7" s="1013"/>
      <c r="Q7" s="1066">
        <v>12946</v>
      </c>
      <c r="R7" s="1067"/>
      <c r="S7" s="1067"/>
      <c r="T7" s="1067"/>
      <c r="U7" s="1067"/>
      <c r="V7" s="1067">
        <v>11976</v>
      </c>
      <c r="W7" s="1067"/>
      <c r="X7" s="1067"/>
      <c r="Y7" s="1067"/>
      <c r="Z7" s="1067"/>
      <c r="AA7" s="1067">
        <v>970</v>
      </c>
      <c r="AB7" s="1067"/>
      <c r="AC7" s="1067"/>
      <c r="AD7" s="1067"/>
      <c r="AE7" s="1068"/>
      <c r="AF7" s="1069">
        <v>766</v>
      </c>
      <c r="AG7" s="1070"/>
      <c r="AH7" s="1070"/>
      <c r="AI7" s="1070"/>
      <c r="AJ7" s="1071"/>
      <c r="AK7" s="1055">
        <v>3</v>
      </c>
      <c r="AL7" s="1056"/>
      <c r="AM7" s="1056"/>
      <c r="AN7" s="1056"/>
      <c r="AO7" s="1056"/>
      <c r="AP7" s="1056">
        <v>13685</v>
      </c>
      <c r="AQ7" s="1056"/>
      <c r="AR7" s="1056"/>
      <c r="AS7" s="1056"/>
      <c r="AT7" s="1056"/>
      <c r="AU7" s="1057"/>
      <c r="AV7" s="1057"/>
      <c r="AW7" s="1057"/>
      <c r="AX7" s="1057"/>
      <c r="AY7" s="1058"/>
      <c r="AZ7" s="96"/>
      <c r="BA7" s="96"/>
      <c r="BB7" s="96"/>
      <c r="BC7" s="96"/>
      <c r="BD7" s="96"/>
      <c r="BE7" s="97"/>
      <c r="BF7" s="97"/>
      <c r="BG7" s="97"/>
      <c r="BH7" s="97"/>
      <c r="BI7" s="97"/>
      <c r="BJ7" s="97"/>
      <c r="BK7" s="97"/>
      <c r="BL7" s="97"/>
      <c r="BM7" s="97"/>
      <c r="BN7" s="97"/>
      <c r="BO7" s="97"/>
      <c r="BP7" s="97"/>
      <c r="BQ7" s="100">
        <v>1</v>
      </c>
      <c r="BR7" s="101" t="s">
        <v>316</v>
      </c>
      <c r="BS7" s="1049" t="s">
        <v>317</v>
      </c>
      <c r="BT7" s="1050"/>
      <c r="BU7" s="1050"/>
      <c r="BV7" s="1050"/>
      <c r="BW7" s="1050"/>
      <c r="BX7" s="1050"/>
      <c r="BY7" s="1050"/>
      <c r="BZ7" s="1050"/>
      <c r="CA7" s="1050"/>
      <c r="CB7" s="1050"/>
      <c r="CC7" s="1050"/>
      <c r="CD7" s="1050"/>
      <c r="CE7" s="1050"/>
      <c r="CF7" s="1050"/>
      <c r="CG7" s="1059"/>
      <c r="CH7" s="1052">
        <v>0</v>
      </c>
      <c r="CI7" s="1053"/>
      <c r="CJ7" s="1053"/>
      <c r="CK7" s="1053"/>
      <c r="CL7" s="1054"/>
      <c r="CM7" s="1052">
        <v>7</v>
      </c>
      <c r="CN7" s="1053"/>
      <c r="CO7" s="1053"/>
      <c r="CP7" s="1053"/>
      <c r="CQ7" s="1054"/>
      <c r="CR7" s="1052">
        <v>3</v>
      </c>
      <c r="CS7" s="1053"/>
      <c r="CT7" s="1053"/>
      <c r="CU7" s="1053"/>
      <c r="CV7" s="1054"/>
      <c r="CW7" s="1052">
        <v>0</v>
      </c>
      <c r="CX7" s="1053"/>
      <c r="CY7" s="1053"/>
      <c r="CZ7" s="1053"/>
      <c r="DA7" s="1054"/>
      <c r="DB7" s="1052" t="s">
        <v>318</v>
      </c>
      <c r="DC7" s="1053"/>
      <c r="DD7" s="1053"/>
      <c r="DE7" s="1053"/>
      <c r="DF7" s="1054"/>
      <c r="DG7" s="1052">
        <v>965</v>
      </c>
      <c r="DH7" s="1053"/>
      <c r="DI7" s="1053"/>
      <c r="DJ7" s="1053"/>
      <c r="DK7" s="1054"/>
      <c r="DL7" s="1052" t="s">
        <v>318</v>
      </c>
      <c r="DM7" s="1053"/>
      <c r="DN7" s="1053"/>
      <c r="DO7" s="1053"/>
      <c r="DP7" s="1054"/>
      <c r="DQ7" s="1052" t="s">
        <v>318</v>
      </c>
      <c r="DR7" s="1053"/>
      <c r="DS7" s="1053"/>
      <c r="DT7" s="1053"/>
      <c r="DU7" s="1054"/>
      <c r="DV7" s="1049"/>
      <c r="DW7" s="1050"/>
      <c r="DX7" s="1050"/>
      <c r="DY7" s="1050"/>
      <c r="DZ7" s="1051"/>
      <c r="EA7" s="98"/>
    </row>
    <row r="8" spans="1:131" s="99" customFormat="1" ht="26.25" customHeight="1" x14ac:dyDescent="0.15">
      <c r="A8" s="102">
        <v>2</v>
      </c>
      <c r="B8" s="992"/>
      <c r="C8" s="993"/>
      <c r="D8" s="993"/>
      <c r="E8" s="993"/>
      <c r="F8" s="993"/>
      <c r="G8" s="993"/>
      <c r="H8" s="993"/>
      <c r="I8" s="993"/>
      <c r="J8" s="993"/>
      <c r="K8" s="993"/>
      <c r="L8" s="993"/>
      <c r="M8" s="993"/>
      <c r="N8" s="993"/>
      <c r="O8" s="993"/>
      <c r="P8" s="994"/>
      <c r="Q8" s="1004"/>
      <c r="R8" s="1005"/>
      <c r="S8" s="1005"/>
      <c r="T8" s="1005"/>
      <c r="U8" s="1005"/>
      <c r="V8" s="1005"/>
      <c r="W8" s="1005"/>
      <c r="X8" s="1005"/>
      <c r="Y8" s="1005"/>
      <c r="Z8" s="1005"/>
      <c r="AA8" s="1005"/>
      <c r="AB8" s="1005"/>
      <c r="AC8" s="1005"/>
      <c r="AD8" s="1005"/>
      <c r="AE8" s="1006"/>
      <c r="AF8" s="998"/>
      <c r="AG8" s="999"/>
      <c r="AH8" s="999"/>
      <c r="AI8" s="999"/>
      <c r="AJ8" s="1000"/>
      <c r="AK8" s="1047"/>
      <c r="AL8" s="1048"/>
      <c r="AM8" s="1048"/>
      <c r="AN8" s="1048"/>
      <c r="AO8" s="1048"/>
      <c r="AP8" s="1048"/>
      <c r="AQ8" s="1048"/>
      <c r="AR8" s="1048"/>
      <c r="AS8" s="1048"/>
      <c r="AT8" s="1048"/>
      <c r="AU8" s="1045"/>
      <c r="AV8" s="1045"/>
      <c r="AW8" s="1045"/>
      <c r="AX8" s="1045"/>
      <c r="AY8" s="1046"/>
      <c r="AZ8" s="96"/>
      <c r="BA8" s="96"/>
      <c r="BB8" s="96"/>
      <c r="BC8" s="96"/>
      <c r="BD8" s="96"/>
      <c r="BE8" s="97"/>
      <c r="BF8" s="97"/>
      <c r="BG8" s="97"/>
      <c r="BH8" s="97"/>
      <c r="BI8" s="97"/>
      <c r="BJ8" s="97"/>
      <c r="BK8" s="97"/>
      <c r="BL8" s="97"/>
      <c r="BM8" s="97"/>
      <c r="BN8" s="97"/>
      <c r="BO8" s="97"/>
      <c r="BP8" s="97"/>
      <c r="BQ8" s="102">
        <v>2</v>
      </c>
      <c r="BR8" s="103" t="s">
        <v>316</v>
      </c>
      <c r="BS8" s="965" t="s">
        <v>319</v>
      </c>
      <c r="BT8" s="966"/>
      <c r="BU8" s="966"/>
      <c r="BV8" s="966"/>
      <c r="BW8" s="966"/>
      <c r="BX8" s="966"/>
      <c r="BY8" s="966"/>
      <c r="BZ8" s="966"/>
      <c r="CA8" s="966"/>
      <c r="CB8" s="966"/>
      <c r="CC8" s="966"/>
      <c r="CD8" s="966"/>
      <c r="CE8" s="966"/>
      <c r="CF8" s="966"/>
      <c r="CG8" s="981"/>
      <c r="CH8" s="962">
        <v>16</v>
      </c>
      <c r="CI8" s="963"/>
      <c r="CJ8" s="963"/>
      <c r="CK8" s="963"/>
      <c r="CL8" s="964"/>
      <c r="CM8" s="962">
        <v>38983</v>
      </c>
      <c r="CN8" s="963"/>
      <c r="CO8" s="963"/>
      <c r="CP8" s="963"/>
      <c r="CQ8" s="964"/>
      <c r="CR8" s="962">
        <v>0</v>
      </c>
      <c r="CS8" s="963"/>
      <c r="CT8" s="963"/>
      <c r="CU8" s="963"/>
      <c r="CV8" s="964"/>
      <c r="CW8" s="962" t="s">
        <v>318</v>
      </c>
      <c r="CX8" s="963"/>
      <c r="CY8" s="963"/>
      <c r="CZ8" s="963"/>
      <c r="DA8" s="964"/>
      <c r="DB8" s="962">
        <v>16</v>
      </c>
      <c r="DC8" s="963"/>
      <c r="DD8" s="963"/>
      <c r="DE8" s="963"/>
      <c r="DF8" s="964"/>
      <c r="DG8" s="962" t="s">
        <v>318</v>
      </c>
      <c r="DH8" s="963"/>
      <c r="DI8" s="963"/>
      <c r="DJ8" s="963"/>
      <c r="DK8" s="964"/>
      <c r="DL8" s="962">
        <v>16</v>
      </c>
      <c r="DM8" s="963"/>
      <c r="DN8" s="963"/>
      <c r="DO8" s="963"/>
      <c r="DP8" s="964"/>
      <c r="DQ8" s="962">
        <v>2</v>
      </c>
      <c r="DR8" s="963"/>
      <c r="DS8" s="963"/>
      <c r="DT8" s="963"/>
      <c r="DU8" s="964"/>
      <c r="DV8" s="965"/>
      <c r="DW8" s="966"/>
      <c r="DX8" s="966"/>
      <c r="DY8" s="966"/>
      <c r="DZ8" s="967"/>
      <c r="EA8" s="98"/>
    </row>
    <row r="9" spans="1:131" s="99" customFormat="1" ht="26.25" customHeight="1" x14ac:dyDescent="0.15">
      <c r="A9" s="102">
        <v>3</v>
      </c>
      <c r="B9" s="992"/>
      <c r="C9" s="993"/>
      <c r="D9" s="993"/>
      <c r="E9" s="993"/>
      <c r="F9" s="993"/>
      <c r="G9" s="993"/>
      <c r="H9" s="993"/>
      <c r="I9" s="993"/>
      <c r="J9" s="993"/>
      <c r="K9" s="993"/>
      <c r="L9" s="993"/>
      <c r="M9" s="993"/>
      <c r="N9" s="993"/>
      <c r="O9" s="993"/>
      <c r="P9" s="994"/>
      <c r="Q9" s="1004"/>
      <c r="R9" s="1005"/>
      <c r="S9" s="1005"/>
      <c r="T9" s="1005"/>
      <c r="U9" s="1005"/>
      <c r="V9" s="1005"/>
      <c r="W9" s="1005"/>
      <c r="X9" s="1005"/>
      <c r="Y9" s="1005"/>
      <c r="Z9" s="1005"/>
      <c r="AA9" s="1005"/>
      <c r="AB9" s="1005"/>
      <c r="AC9" s="1005"/>
      <c r="AD9" s="1005"/>
      <c r="AE9" s="1006"/>
      <c r="AF9" s="998"/>
      <c r="AG9" s="999"/>
      <c r="AH9" s="999"/>
      <c r="AI9" s="999"/>
      <c r="AJ9" s="1000"/>
      <c r="AK9" s="1047"/>
      <c r="AL9" s="1048"/>
      <c r="AM9" s="1048"/>
      <c r="AN9" s="1048"/>
      <c r="AO9" s="1048"/>
      <c r="AP9" s="1048"/>
      <c r="AQ9" s="1048"/>
      <c r="AR9" s="1048"/>
      <c r="AS9" s="1048"/>
      <c r="AT9" s="1048"/>
      <c r="AU9" s="1045"/>
      <c r="AV9" s="1045"/>
      <c r="AW9" s="1045"/>
      <c r="AX9" s="1045"/>
      <c r="AY9" s="1046"/>
      <c r="AZ9" s="96"/>
      <c r="BA9" s="96"/>
      <c r="BB9" s="96"/>
      <c r="BC9" s="96"/>
      <c r="BD9" s="96"/>
      <c r="BE9" s="97"/>
      <c r="BF9" s="97"/>
      <c r="BG9" s="97"/>
      <c r="BH9" s="97"/>
      <c r="BI9" s="97"/>
      <c r="BJ9" s="97"/>
      <c r="BK9" s="97"/>
      <c r="BL9" s="97"/>
      <c r="BM9" s="97"/>
      <c r="BN9" s="97"/>
      <c r="BO9" s="97"/>
      <c r="BP9" s="97"/>
      <c r="BQ9" s="102">
        <v>3</v>
      </c>
      <c r="BR9" s="103"/>
      <c r="BS9" s="965"/>
      <c r="BT9" s="966"/>
      <c r="BU9" s="966"/>
      <c r="BV9" s="966"/>
      <c r="BW9" s="966"/>
      <c r="BX9" s="966"/>
      <c r="BY9" s="966"/>
      <c r="BZ9" s="966"/>
      <c r="CA9" s="966"/>
      <c r="CB9" s="966"/>
      <c r="CC9" s="966"/>
      <c r="CD9" s="966"/>
      <c r="CE9" s="966"/>
      <c r="CF9" s="966"/>
      <c r="CG9" s="981"/>
      <c r="CH9" s="962"/>
      <c r="CI9" s="963"/>
      <c r="CJ9" s="963"/>
      <c r="CK9" s="963"/>
      <c r="CL9" s="964"/>
      <c r="CM9" s="962"/>
      <c r="CN9" s="963"/>
      <c r="CO9" s="963"/>
      <c r="CP9" s="963"/>
      <c r="CQ9" s="964"/>
      <c r="CR9" s="962"/>
      <c r="CS9" s="963"/>
      <c r="CT9" s="963"/>
      <c r="CU9" s="963"/>
      <c r="CV9" s="964"/>
      <c r="CW9" s="962"/>
      <c r="CX9" s="963"/>
      <c r="CY9" s="963"/>
      <c r="CZ9" s="963"/>
      <c r="DA9" s="964"/>
      <c r="DB9" s="962"/>
      <c r="DC9" s="963"/>
      <c r="DD9" s="963"/>
      <c r="DE9" s="963"/>
      <c r="DF9" s="964"/>
      <c r="DG9" s="962"/>
      <c r="DH9" s="963"/>
      <c r="DI9" s="963"/>
      <c r="DJ9" s="963"/>
      <c r="DK9" s="964"/>
      <c r="DL9" s="962"/>
      <c r="DM9" s="963"/>
      <c r="DN9" s="963"/>
      <c r="DO9" s="963"/>
      <c r="DP9" s="964"/>
      <c r="DQ9" s="962"/>
      <c r="DR9" s="963"/>
      <c r="DS9" s="963"/>
      <c r="DT9" s="963"/>
      <c r="DU9" s="964"/>
      <c r="DV9" s="965"/>
      <c r="DW9" s="966"/>
      <c r="DX9" s="966"/>
      <c r="DY9" s="966"/>
      <c r="DZ9" s="967"/>
      <c r="EA9" s="98"/>
    </row>
    <row r="10" spans="1:131" s="99" customFormat="1" ht="26.25" customHeight="1" x14ac:dyDescent="0.15">
      <c r="A10" s="102">
        <v>4</v>
      </c>
      <c r="B10" s="992"/>
      <c r="C10" s="993"/>
      <c r="D10" s="993"/>
      <c r="E10" s="993"/>
      <c r="F10" s="993"/>
      <c r="G10" s="993"/>
      <c r="H10" s="993"/>
      <c r="I10" s="993"/>
      <c r="J10" s="993"/>
      <c r="K10" s="993"/>
      <c r="L10" s="993"/>
      <c r="M10" s="993"/>
      <c r="N10" s="993"/>
      <c r="O10" s="993"/>
      <c r="P10" s="994"/>
      <c r="Q10" s="1004"/>
      <c r="R10" s="1005"/>
      <c r="S10" s="1005"/>
      <c r="T10" s="1005"/>
      <c r="U10" s="1005"/>
      <c r="V10" s="1005"/>
      <c r="W10" s="1005"/>
      <c r="X10" s="1005"/>
      <c r="Y10" s="1005"/>
      <c r="Z10" s="1005"/>
      <c r="AA10" s="1005"/>
      <c r="AB10" s="1005"/>
      <c r="AC10" s="1005"/>
      <c r="AD10" s="1005"/>
      <c r="AE10" s="1006"/>
      <c r="AF10" s="998"/>
      <c r="AG10" s="999"/>
      <c r="AH10" s="999"/>
      <c r="AI10" s="999"/>
      <c r="AJ10" s="1000"/>
      <c r="AK10" s="1047"/>
      <c r="AL10" s="1048"/>
      <c r="AM10" s="1048"/>
      <c r="AN10" s="1048"/>
      <c r="AO10" s="1048"/>
      <c r="AP10" s="1048"/>
      <c r="AQ10" s="1048"/>
      <c r="AR10" s="1048"/>
      <c r="AS10" s="1048"/>
      <c r="AT10" s="1048"/>
      <c r="AU10" s="1045"/>
      <c r="AV10" s="1045"/>
      <c r="AW10" s="1045"/>
      <c r="AX10" s="1045"/>
      <c r="AY10" s="1046"/>
      <c r="AZ10" s="96"/>
      <c r="BA10" s="96"/>
      <c r="BB10" s="96"/>
      <c r="BC10" s="96"/>
      <c r="BD10" s="96"/>
      <c r="BE10" s="97"/>
      <c r="BF10" s="97"/>
      <c r="BG10" s="97"/>
      <c r="BH10" s="97"/>
      <c r="BI10" s="97"/>
      <c r="BJ10" s="97"/>
      <c r="BK10" s="97"/>
      <c r="BL10" s="97"/>
      <c r="BM10" s="97"/>
      <c r="BN10" s="97"/>
      <c r="BO10" s="97"/>
      <c r="BP10" s="97"/>
      <c r="BQ10" s="102">
        <v>4</v>
      </c>
      <c r="BR10" s="103"/>
      <c r="BS10" s="965"/>
      <c r="BT10" s="966"/>
      <c r="BU10" s="966"/>
      <c r="BV10" s="966"/>
      <c r="BW10" s="966"/>
      <c r="BX10" s="966"/>
      <c r="BY10" s="966"/>
      <c r="BZ10" s="966"/>
      <c r="CA10" s="966"/>
      <c r="CB10" s="966"/>
      <c r="CC10" s="966"/>
      <c r="CD10" s="966"/>
      <c r="CE10" s="966"/>
      <c r="CF10" s="966"/>
      <c r="CG10" s="981"/>
      <c r="CH10" s="962"/>
      <c r="CI10" s="963"/>
      <c r="CJ10" s="963"/>
      <c r="CK10" s="963"/>
      <c r="CL10" s="964"/>
      <c r="CM10" s="962"/>
      <c r="CN10" s="963"/>
      <c r="CO10" s="963"/>
      <c r="CP10" s="963"/>
      <c r="CQ10" s="964"/>
      <c r="CR10" s="962"/>
      <c r="CS10" s="963"/>
      <c r="CT10" s="963"/>
      <c r="CU10" s="963"/>
      <c r="CV10" s="964"/>
      <c r="CW10" s="962"/>
      <c r="CX10" s="963"/>
      <c r="CY10" s="963"/>
      <c r="CZ10" s="963"/>
      <c r="DA10" s="964"/>
      <c r="DB10" s="962"/>
      <c r="DC10" s="963"/>
      <c r="DD10" s="963"/>
      <c r="DE10" s="963"/>
      <c r="DF10" s="964"/>
      <c r="DG10" s="962"/>
      <c r="DH10" s="963"/>
      <c r="DI10" s="963"/>
      <c r="DJ10" s="963"/>
      <c r="DK10" s="964"/>
      <c r="DL10" s="962"/>
      <c r="DM10" s="963"/>
      <c r="DN10" s="963"/>
      <c r="DO10" s="963"/>
      <c r="DP10" s="964"/>
      <c r="DQ10" s="962"/>
      <c r="DR10" s="963"/>
      <c r="DS10" s="963"/>
      <c r="DT10" s="963"/>
      <c r="DU10" s="964"/>
      <c r="DV10" s="965"/>
      <c r="DW10" s="966"/>
      <c r="DX10" s="966"/>
      <c r="DY10" s="966"/>
      <c r="DZ10" s="967"/>
      <c r="EA10" s="98"/>
    </row>
    <row r="11" spans="1:131" s="99" customFormat="1" ht="26.25" customHeight="1" x14ac:dyDescent="0.15">
      <c r="A11" s="102">
        <v>5</v>
      </c>
      <c r="B11" s="992"/>
      <c r="C11" s="993"/>
      <c r="D11" s="993"/>
      <c r="E11" s="993"/>
      <c r="F11" s="993"/>
      <c r="G11" s="993"/>
      <c r="H11" s="993"/>
      <c r="I11" s="993"/>
      <c r="J11" s="993"/>
      <c r="K11" s="993"/>
      <c r="L11" s="993"/>
      <c r="M11" s="993"/>
      <c r="N11" s="993"/>
      <c r="O11" s="993"/>
      <c r="P11" s="994"/>
      <c r="Q11" s="1004"/>
      <c r="R11" s="1005"/>
      <c r="S11" s="1005"/>
      <c r="T11" s="1005"/>
      <c r="U11" s="1005"/>
      <c r="V11" s="1005"/>
      <c r="W11" s="1005"/>
      <c r="X11" s="1005"/>
      <c r="Y11" s="1005"/>
      <c r="Z11" s="1005"/>
      <c r="AA11" s="1005"/>
      <c r="AB11" s="1005"/>
      <c r="AC11" s="1005"/>
      <c r="AD11" s="1005"/>
      <c r="AE11" s="1006"/>
      <c r="AF11" s="998"/>
      <c r="AG11" s="999"/>
      <c r="AH11" s="999"/>
      <c r="AI11" s="999"/>
      <c r="AJ11" s="1000"/>
      <c r="AK11" s="1047"/>
      <c r="AL11" s="1048"/>
      <c r="AM11" s="1048"/>
      <c r="AN11" s="1048"/>
      <c r="AO11" s="1048"/>
      <c r="AP11" s="1048"/>
      <c r="AQ11" s="1048"/>
      <c r="AR11" s="1048"/>
      <c r="AS11" s="1048"/>
      <c r="AT11" s="1048"/>
      <c r="AU11" s="1045"/>
      <c r="AV11" s="1045"/>
      <c r="AW11" s="1045"/>
      <c r="AX11" s="1045"/>
      <c r="AY11" s="1046"/>
      <c r="AZ11" s="96"/>
      <c r="BA11" s="96"/>
      <c r="BB11" s="96"/>
      <c r="BC11" s="96"/>
      <c r="BD11" s="96"/>
      <c r="BE11" s="97"/>
      <c r="BF11" s="97"/>
      <c r="BG11" s="97"/>
      <c r="BH11" s="97"/>
      <c r="BI11" s="97"/>
      <c r="BJ11" s="97"/>
      <c r="BK11" s="97"/>
      <c r="BL11" s="97"/>
      <c r="BM11" s="97"/>
      <c r="BN11" s="97"/>
      <c r="BO11" s="97"/>
      <c r="BP11" s="97"/>
      <c r="BQ11" s="102">
        <v>5</v>
      </c>
      <c r="BR11" s="103"/>
      <c r="BS11" s="965"/>
      <c r="BT11" s="966"/>
      <c r="BU11" s="966"/>
      <c r="BV11" s="966"/>
      <c r="BW11" s="966"/>
      <c r="BX11" s="966"/>
      <c r="BY11" s="966"/>
      <c r="BZ11" s="966"/>
      <c r="CA11" s="966"/>
      <c r="CB11" s="966"/>
      <c r="CC11" s="966"/>
      <c r="CD11" s="966"/>
      <c r="CE11" s="966"/>
      <c r="CF11" s="966"/>
      <c r="CG11" s="981"/>
      <c r="CH11" s="962"/>
      <c r="CI11" s="963"/>
      <c r="CJ11" s="963"/>
      <c r="CK11" s="963"/>
      <c r="CL11" s="964"/>
      <c r="CM11" s="962"/>
      <c r="CN11" s="963"/>
      <c r="CO11" s="963"/>
      <c r="CP11" s="963"/>
      <c r="CQ11" s="964"/>
      <c r="CR11" s="962"/>
      <c r="CS11" s="963"/>
      <c r="CT11" s="963"/>
      <c r="CU11" s="963"/>
      <c r="CV11" s="964"/>
      <c r="CW11" s="962"/>
      <c r="CX11" s="963"/>
      <c r="CY11" s="963"/>
      <c r="CZ11" s="963"/>
      <c r="DA11" s="964"/>
      <c r="DB11" s="962"/>
      <c r="DC11" s="963"/>
      <c r="DD11" s="963"/>
      <c r="DE11" s="963"/>
      <c r="DF11" s="964"/>
      <c r="DG11" s="962"/>
      <c r="DH11" s="963"/>
      <c r="DI11" s="963"/>
      <c r="DJ11" s="963"/>
      <c r="DK11" s="964"/>
      <c r="DL11" s="962"/>
      <c r="DM11" s="963"/>
      <c r="DN11" s="963"/>
      <c r="DO11" s="963"/>
      <c r="DP11" s="964"/>
      <c r="DQ11" s="962"/>
      <c r="DR11" s="963"/>
      <c r="DS11" s="963"/>
      <c r="DT11" s="963"/>
      <c r="DU11" s="964"/>
      <c r="DV11" s="965"/>
      <c r="DW11" s="966"/>
      <c r="DX11" s="966"/>
      <c r="DY11" s="966"/>
      <c r="DZ11" s="967"/>
      <c r="EA11" s="98"/>
    </row>
    <row r="12" spans="1:131" s="99" customFormat="1" ht="26.25" customHeight="1" x14ac:dyDescent="0.15">
      <c r="A12" s="102">
        <v>6</v>
      </c>
      <c r="B12" s="992"/>
      <c r="C12" s="993"/>
      <c r="D12" s="993"/>
      <c r="E12" s="993"/>
      <c r="F12" s="993"/>
      <c r="G12" s="993"/>
      <c r="H12" s="993"/>
      <c r="I12" s="993"/>
      <c r="J12" s="993"/>
      <c r="K12" s="993"/>
      <c r="L12" s="993"/>
      <c r="M12" s="993"/>
      <c r="N12" s="993"/>
      <c r="O12" s="993"/>
      <c r="P12" s="994"/>
      <c r="Q12" s="1004"/>
      <c r="R12" s="1005"/>
      <c r="S12" s="1005"/>
      <c r="T12" s="1005"/>
      <c r="U12" s="1005"/>
      <c r="V12" s="1005"/>
      <c r="W12" s="1005"/>
      <c r="X12" s="1005"/>
      <c r="Y12" s="1005"/>
      <c r="Z12" s="1005"/>
      <c r="AA12" s="1005"/>
      <c r="AB12" s="1005"/>
      <c r="AC12" s="1005"/>
      <c r="AD12" s="1005"/>
      <c r="AE12" s="1006"/>
      <c r="AF12" s="998"/>
      <c r="AG12" s="999"/>
      <c r="AH12" s="999"/>
      <c r="AI12" s="999"/>
      <c r="AJ12" s="1000"/>
      <c r="AK12" s="1047"/>
      <c r="AL12" s="1048"/>
      <c r="AM12" s="1048"/>
      <c r="AN12" s="1048"/>
      <c r="AO12" s="1048"/>
      <c r="AP12" s="1048"/>
      <c r="AQ12" s="1048"/>
      <c r="AR12" s="1048"/>
      <c r="AS12" s="1048"/>
      <c r="AT12" s="1048"/>
      <c r="AU12" s="1045"/>
      <c r="AV12" s="1045"/>
      <c r="AW12" s="1045"/>
      <c r="AX12" s="1045"/>
      <c r="AY12" s="1046"/>
      <c r="AZ12" s="96"/>
      <c r="BA12" s="96"/>
      <c r="BB12" s="96"/>
      <c r="BC12" s="96"/>
      <c r="BD12" s="96"/>
      <c r="BE12" s="97"/>
      <c r="BF12" s="97"/>
      <c r="BG12" s="97"/>
      <c r="BH12" s="97"/>
      <c r="BI12" s="97"/>
      <c r="BJ12" s="97"/>
      <c r="BK12" s="97"/>
      <c r="BL12" s="97"/>
      <c r="BM12" s="97"/>
      <c r="BN12" s="97"/>
      <c r="BO12" s="97"/>
      <c r="BP12" s="97"/>
      <c r="BQ12" s="102">
        <v>6</v>
      </c>
      <c r="BR12" s="103"/>
      <c r="BS12" s="965"/>
      <c r="BT12" s="966"/>
      <c r="BU12" s="966"/>
      <c r="BV12" s="966"/>
      <c r="BW12" s="966"/>
      <c r="BX12" s="966"/>
      <c r="BY12" s="966"/>
      <c r="BZ12" s="966"/>
      <c r="CA12" s="966"/>
      <c r="CB12" s="966"/>
      <c r="CC12" s="966"/>
      <c r="CD12" s="966"/>
      <c r="CE12" s="966"/>
      <c r="CF12" s="966"/>
      <c r="CG12" s="981"/>
      <c r="CH12" s="962"/>
      <c r="CI12" s="963"/>
      <c r="CJ12" s="963"/>
      <c r="CK12" s="963"/>
      <c r="CL12" s="964"/>
      <c r="CM12" s="962"/>
      <c r="CN12" s="963"/>
      <c r="CO12" s="963"/>
      <c r="CP12" s="963"/>
      <c r="CQ12" s="964"/>
      <c r="CR12" s="962"/>
      <c r="CS12" s="963"/>
      <c r="CT12" s="963"/>
      <c r="CU12" s="963"/>
      <c r="CV12" s="964"/>
      <c r="CW12" s="962"/>
      <c r="CX12" s="963"/>
      <c r="CY12" s="963"/>
      <c r="CZ12" s="963"/>
      <c r="DA12" s="964"/>
      <c r="DB12" s="962"/>
      <c r="DC12" s="963"/>
      <c r="DD12" s="963"/>
      <c r="DE12" s="963"/>
      <c r="DF12" s="964"/>
      <c r="DG12" s="962"/>
      <c r="DH12" s="963"/>
      <c r="DI12" s="963"/>
      <c r="DJ12" s="963"/>
      <c r="DK12" s="964"/>
      <c r="DL12" s="962"/>
      <c r="DM12" s="963"/>
      <c r="DN12" s="963"/>
      <c r="DO12" s="963"/>
      <c r="DP12" s="964"/>
      <c r="DQ12" s="962"/>
      <c r="DR12" s="963"/>
      <c r="DS12" s="963"/>
      <c r="DT12" s="963"/>
      <c r="DU12" s="964"/>
      <c r="DV12" s="965"/>
      <c r="DW12" s="966"/>
      <c r="DX12" s="966"/>
      <c r="DY12" s="966"/>
      <c r="DZ12" s="967"/>
      <c r="EA12" s="98"/>
    </row>
    <row r="13" spans="1:131" s="99" customFormat="1" ht="26.25" customHeight="1" x14ac:dyDescent="0.15">
      <c r="A13" s="102">
        <v>7</v>
      </c>
      <c r="B13" s="992"/>
      <c r="C13" s="993"/>
      <c r="D13" s="993"/>
      <c r="E13" s="993"/>
      <c r="F13" s="993"/>
      <c r="G13" s="993"/>
      <c r="H13" s="993"/>
      <c r="I13" s="993"/>
      <c r="J13" s="993"/>
      <c r="K13" s="993"/>
      <c r="L13" s="993"/>
      <c r="M13" s="993"/>
      <c r="N13" s="993"/>
      <c r="O13" s="993"/>
      <c r="P13" s="994"/>
      <c r="Q13" s="1004"/>
      <c r="R13" s="1005"/>
      <c r="S13" s="1005"/>
      <c r="T13" s="1005"/>
      <c r="U13" s="1005"/>
      <c r="V13" s="1005"/>
      <c r="W13" s="1005"/>
      <c r="X13" s="1005"/>
      <c r="Y13" s="1005"/>
      <c r="Z13" s="1005"/>
      <c r="AA13" s="1005"/>
      <c r="AB13" s="1005"/>
      <c r="AC13" s="1005"/>
      <c r="AD13" s="1005"/>
      <c r="AE13" s="1006"/>
      <c r="AF13" s="998"/>
      <c r="AG13" s="999"/>
      <c r="AH13" s="999"/>
      <c r="AI13" s="999"/>
      <c r="AJ13" s="1000"/>
      <c r="AK13" s="1047"/>
      <c r="AL13" s="1048"/>
      <c r="AM13" s="1048"/>
      <c r="AN13" s="1048"/>
      <c r="AO13" s="1048"/>
      <c r="AP13" s="1048"/>
      <c r="AQ13" s="1048"/>
      <c r="AR13" s="1048"/>
      <c r="AS13" s="1048"/>
      <c r="AT13" s="1048"/>
      <c r="AU13" s="1045"/>
      <c r="AV13" s="1045"/>
      <c r="AW13" s="1045"/>
      <c r="AX13" s="1045"/>
      <c r="AY13" s="1046"/>
      <c r="AZ13" s="96"/>
      <c r="BA13" s="96"/>
      <c r="BB13" s="96"/>
      <c r="BC13" s="96"/>
      <c r="BD13" s="96"/>
      <c r="BE13" s="97"/>
      <c r="BF13" s="97"/>
      <c r="BG13" s="97"/>
      <c r="BH13" s="97"/>
      <c r="BI13" s="97"/>
      <c r="BJ13" s="97"/>
      <c r="BK13" s="97"/>
      <c r="BL13" s="97"/>
      <c r="BM13" s="97"/>
      <c r="BN13" s="97"/>
      <c r="BO13" s="97"/>
      <c r="BP13" s="97"/>
      <c r="BQ13" s="102">
        <v>7</v>
      </c>
      <c r="BR13" s="103"/>
      <c r="BS13" s="965"/>
      <c r="BT13" s="966"/>
      <c r="BU13" s="966"/>
      <c r="BV13" s="966"/>
      <c r="BW13" s="966"/>
      <c r="BX13" s="966"/>
      <c r="BY13" s="966"/>
      <c r="BZ13" s="966"/>
      <c r="CA13" s="966"/>
      <c r="CB13" s="966"/>
      <c r="CC13" s="966"/>
      <c r="CD13" s="966"/>
      <c r="CE13" s="966"/>
      <c r="CF13" s="966"/>
      <c r="CG13" s="981"/>
      <c r="CH13" s="962"/>
      <c r="CI13" s="963"/>
      <c r="CJ13" s="963"/>
      <c r="CK13" s="963"/>
      <c r="CL13" s="964"/>
      <c r="CM13" s="962"/>
      <c r="CN13" s="963"/>
      <c r="CO13" s="963"/>
      <c r="CP13" s="963"/>
      <c r="CQ13" s="964"/>
      <c r="CR13" s="962"/>
      <c r="CS13" s="963"/>
      <c r="CT13" s="963"/>
      <c r="CU13" s="963"/>
      <c r="CV13" s="964"/>
      <c r="CW13" s="962"/>
      <c r="CX13" s="963"/>
      <c r="CY13" s="963"/>
      <c r="CZ13" s="963"/>
      <c r="DA13" s="964"/>
      <c r="DB13" s="962"/>
      <c r="DC13" s="963"/>
      <c r="DD13" s="963"/>
      <c r="DE13" s="963"/>
      <c r="DF13" s="964"/>
      <c r="DG13" s="962"/>
      <c r="DH13" s="963"/>
      <c r="DI13" s="963"/>
      <c r="DJ13" s="963"/>
      <c r="DK13" s="964"/>
      <c r="DL13" s="962"/>
      <c r="DM13" s="963"/>
      <c r="DN13" s="963"/>
      <c r="DO13" s="963"/>
      <c r="DP13" s="964"/>
      <c r="DQ13" s="962"/>
      <c r="DR13" s="963"/>
      <c r="DS13" s="963"/>
      <c r="DT13" s="963"/>
      <c r="DU13" s="964"/>
      <c r="DV13" s="965"/>
      <c r="DW13" s="966"/>
      <c r="DX13" s="966"/>
      <c r="DY13" s="966"/>
      <c r="DZ13" s="967"/>
      <c r="EA13" s="98"/>
    </row>
    <row r="14" spans="1:131" s="99" customFormat="1" ht="26.25" customHeight="1" x14ac:dyDescent="0.15">
      <c r="A14" s="102">
        <v>8</v>
      </c>
      <c r="B14" s="992"/>
      <c r="C14" s="993"/>
      <c r="D14" s="993"/>
      <c r="E14" s="993"/>
      <c r="F14" s="993"/>
      <c r="G14" s="993"/>
      <c r="H14" s="993"/>
      <c r="I14" s="993"/>
      <c r="J14" s="993"/>
      <c r="K14" s="993"/>
      <c r="L14" s="993"/>
      <c r="M14" s="993"/>
      <c r="N14" s="993"/>
      <c r="O14" s="993"/>
      <c r="P14" s="994"/>
      <c r="Q14" s="1004"/>
      <c r="R14" s="1005"/>
      <c r="S14" s="1005"/>
      <c r="T14" s="1005"/>
      <c r="U14" s="1005"/>
      <c r="V14" s="1005"/>
      <c r="W14" s="1005"/>
      <c r="X14" s="1005"/>
      <c r="Y14" s="1005"/>
      <c r="Z14" s="1005"/>
      <c r="AA14" s="1005"/>
      <c r="AB14" s="1005"/>
      <c r="AC14" s="1005"/>
      <c r="AD14" s="1005"/>
      <c r="AE14" s="1006"/>
      <c r="AF14" s="998"/>
      <c r="AG14" s="999"/>
      <c r="AH14" s="999"/>
      <c r="AI14" s="999"/>
      <c r="AJ14" s="1000"/>
      <c r="AK14" s="1047"/>
      <c r="AL14" s="1048"/>
      <c r="AM14" s="1048"/>
      <c r="AN14" s="1048"/>
      <c r="AO14" s="1048"/>
      <c r="AP14" s="1048"/>
      <c r="AQ14" s="1048"/>
      <c r="AR14" s="1048"/>
      <c r="AS14" s="1048"/>
      <c r="AT14" s="1048"/>
      <c r="AU14" s="1045"/>
      <c r="AV14" s="1045"/>
      <c r="AW14" s="1045"/>
      <c r="AX14" s="1045"/>
      <c r="AY14" s="1046"/>
      <c r="AZ14" s="96"/>
      <c r="BA14" s="96"/>
      <c r="BB14" s="96"/>
      <c r="BC14" s="96"/>
      <c r="BD14" s="96"/>
      <c r="BE14" s="97"/>
      <c r="BF14" s="97"/>
      <c r="BG14" s="97"/>
      <c r="BH14" s="97"/>
      <c r="BI14" s="97"/>
      <c r="BJ14" s="97"/>
      <c r="BK14" s="97"/>
      <c r="BL14" s="97"/>
      <c r="BM14" s="97"/>
      <c r="BN14" s="97"/>
      <c r="BO14" s="97"/>
      <c r="BP14" s="97"/>
      <c r="BQ14" s="102">
        <v>8</v>
      </c>
      <c r="BR14" s="103"/>
      <c r="BS14" s="965"/>
      <c r="BT14" s="966"/>
      <c r="BU14" s="966"/>
      <c r="BV14" s="966"/>
      <c r="BW14" s="966"/>
      <c r="BX14" s="966"/>
      <c r="BY14" s="966"/>
      <c r="BZ14" s="966"/>
      <c r="CA14" s="966"/>
      <c r="CB14" s="966"/>
      <c r="CC14" s="966"/>
      <c r="CD14" s="966"/>
      <c r="CE14" s="966"/>
      <c r="CF14" s="966"/>
      <c r="CG14" s="981"/>
      <c r="CH14" s="962"/>
      <c r="CI14" s="963"/>
      <c r="CJ14" s="963"/>
      <c r="CK14" s="963"/>
      <c r="CL14" s="964"/>
      <c r="CM14" s="962"/>
      <c r="CN14" s="963"/>
      <c r="CO14" s="963"/>
      <c r="CP14" s="963"/>
      <c r="CQ14" s="964"/>
      <c r="CR14" s="962"/>
      <c r="CS14" s="963"/>
      <c r="CT14" s="963"/>
      <c r="CU14" s="963"/>
      <c r="CV14" s="964"/>
      <c r="CW14" s="962"/>
      <c r="CX14" s="963"/>
      <c r="CY14" s="963"/>
      <c r="CZ14" s="963"/>
      <c r="DA14" s="964"/>
      <c r="DB14" s="962"/>
      <c r="DC14" s="963"/>
      <c r="DD14" s="963"/>
      <c r="DE14" s="963"/>
      <c r="DF14" s="964"/>
      <c r="DG14" s="962"/>
      <c r="DH14" s="963"/>
      <c r="DI14" s="963"/>
      <c r="DJ14" s="963"/>
      <c r="DK14" s="964"/>
      <c r="DL14" s="962"/>
      <c r="DM14" s="963"/>
      <c r="DN14" s="963"/>
      <c r="DO14" s="963"/>
      <c r="DP14" s="964"/>
      <c r="DQ14" s="962"/>
      <c r="DR14" s="963"/>
      <c r="DS14" s="963"/>
      <c r="DT14" s="963"/>
      <c r="DU14" s="964"/>
      <c r="DV14" s="965"/>
      <c r="DW14" s="966"/>
      <c r="DX14" s="966"/>
      <c r="DY14" s="966"/>
      <c r="DZ14" s="967"/>
      <c r="EA14" s="98"/>
    </row>
    <row r="15" spans="1:131" s="99" customFormat="1" ht="26.25" customHeight="1" x14ac:dyDescent="0.15">
      <c r="A15" s="102">
        <v>9</v>
      </c>
      <c r="B15" s="992"/>
      <c r="C15" s="993"/>
      <c r="D15" s="993"/>
      <c r="E15" s="993"/>
      <c r="F15" s="993"/>
      <c r="G15" s="993"/>
      <c r="H15" s="993"/>
      <c r="I15" s="993"/>
      <c r="J15" s="993"/>
      <c r="K15" s="993"/>
      <c r="L15" s="993"/>
      <c r="M15" s="993"/>
      <c r="N15" s="993"/>
      <c r="O15" s="993"/>
      <c r="P15" s="994"/>
      <c r="Q15" s="1004"/>
      <c r="R15" s="1005"/>
      <c r="S15" s="1005"/>
      <c r="T15" s="1005"/>
      <c r="U15" s="1005"/>
      <c r="V15" s="1005"/>
      <c r="W15" s="1005"/>
      <c r="X15" s="1005"/>
      <c r="Y15" s="1005"/>
      <c r="Z15" s="1005"/>
      <c r="AA15" s="1005"/>
      <c r="AB15" s="1005"/>
      <c r="AC15" s="1005"/>
      <c r="AD15" s="1005"/>
      <c r="AE15" s="1006"/>
      <c r="AF15" s="998"/>
      <c r="AG15" s="999"/>
      <c r="AH15" s="999"/>
      <c r="AI15" s="999"/>
      <c r="AJ15" s="1000"/>
      <c r="AK15" s="1047"/>
      <c r="AL15" s="1048"/>
      <c r="AM15" s="1048"/>
      <c r="AN15" s="1048"/>
      <c r="AO15" s="1048"/>
      <c r="AP15" s="1048"/>
      <c r="AQ15" s="1048"/>
      <c r="AR15" s="1048"/>
      <c r="AS15" s="1048"/>
      <c r="AT15" s="1048"/>
      <c r="AU15" s="1045"/>
      <c r="AV15" s="1045"/>
      <c r="AW15" s="1045"/>
      <c r="AX15" s="1045"/>
      <c r="AY15" s="1046"/>
      <c r="AZ15" s="96"/>
      <c r="BA15" s="96"/>
      <c r="BB15" s="96"/>
      <c r="BC15" s="96"/>
      <c r="BD15" s="96"/>
      <c r="BE15" s="97"/>
      <c r="BF15" s="97"/>
      <c r="BG15" s="97"/>
      <c r="BH15" s="97"/>
      <c r="BI15" s="97"/>
      <c r="BJ15" s="97"/>
      <c r="BK15" s="97"/>
      <c r="BL15" s="97"/>
      <c r="BM15" s="97"/>
      <c r="BN15" s="97"/>
      <c r="BO15" s="97"/>
      <c r="BP15" s="97"/>
      <c r="BQ15" s="102">
        <v>9</v>
      </c>
      <c r="BR15" s="103"/>
      <c r="BS15" s="965"/>
      <c r="BT15" s="966"/>
      <c r="BU15" s="966"/>
      <c r="BV15" s="966"/>
      <c r="BW15" s="966"/>
      <c r="BX15" s="966"/>
      <c r="BY15" s="966"/>
      <c r="BZ15" s="966"/>
      <c r="CA15" s="966"/>
      <c r="CB15" s="966"/>
      <c r="CC15" s="966"/>
      <c r="CD15" s="966"/>
      <c r="CE15" s="966"/>
      <c r="CF15" s="966"/>
      <c r="CG15" s="981"/>
      <c r="CH15" s="962"/>
      <c r="CI15" s="963"/>
      <c r="CJ15" s="963"/>
      <c r="CK15" s="963"/>
      <c r="CL15" s="964"/>
      <c r="CM15" s="962"/>
      <c r="CN15" s="963"/>
      <c r="CO15" s="963"/>
      <c r="CP15" s="963"/>
      <c r="CQ15" s="964"/>
      <c r="CR15" s="962"/>
      <c r="CS15" s="963"/>
      <c r="CT15" s="963"/>
      <c r="CU15" s="963"/>
      <c r="CV15" s="964"/>
      <c r="CW15" s="962"/>
      <c r="CX15" s="963"/>
      <c r="CY15" s="963"/>
      <c r="CZ15" s="963"/>
      <c r="DA15" s="964"/>
      <c r="DB15" s="962"/>
      <c r="DC15" s="963"/>
      <c r="DD15" s="963"/>
      <c r="DE15" s="963"/>
      <c r="DF15" s="964"/>
      <c r="DG15" s="962"/>
      <c r="DH15" s="963"/>
      <c r="DI15" s="963"/>
      <c r="DJ15" s="963"/>
      <c r="DK15" s="964"/>
      <c r="DL15" s="962"/>
      <c r="DM15" s="963"/>
      <c r="DN15" s="963"/>
      <c r="DO15" s="963"/>
      <c r="DP15" s="964"/>
      <c r="DQ15" s="962"/>
      <c r="DR15" s="963"/>
      <c r="DS15" s="963"/>
      <c r="DT15" s="963"/>
      <c r="DU15" s="964"/>
      <c r="DV15" s="965"/>
      <c r="DW15" s="966"/>
      <c r="DX15" s="966"/>
      <c r="DY15" s="966"/>
      <c r="DZ15" s="967"/>
      <c r="EA15" s="98"/>
    </row>
    <row r="16" spans="1:131" s="99" customFormat="1" ht="26.25" customHeight="1" x14ac:dyDescent="0.15">
      <c r="A16" s="102">
        <v>10</v>
      </c>
      <c r="B16" s="992"/>
      <c r="C16" s="993"/>
      <c r="D16" s="993"/>
      <c r="E16" s="993"/>
      <c r="F16" s="993"/>
      <c r="G16" s="993"/>
      <c r="H16" s="993"/>
      <c r="I16" s="993"/>
      <c r="J16" s="993"/>
      <c r="K16" s="993"/>
      <c r="L16" s="993"/>
      <c r="M16" s="993"/>
      <c r="N16" s="993"/>
      <c r="O16" s="993"/>
      <c r="P16" s="994"/>
      <c r="Q16" s="1004"/>
      <c r="R16" s="1005"/>
      <c r="S16" s="1005"/>
      <c r="T16" s="1005"/>
      <c r="U16" s="1005"/>
      <c r="V16" s="1005"/>
      <c r="W16" s="1005"/>
      <c r="X16" s="1005"/>
      <c r="Y16" s="1005"/>
      <c r="Z16" s="1005"/>
      <c r="AA16" s="1005"/>
      <c r="AB16" s="1005"/>
      <c r="AC16" s="1005"/>
      <c r="AD16" s="1005"/>
      <c r="AE16" s="1006"/>
      <c r="AF16" s="998"/>
      <c r="AG16" s="999"/>
      <c r="AH16" s="999"/>
      <c r="AI16" s="999"/>
      <c r="AJ16" s="1000"/>
      <c r="AK16" s="1047"/>
      <c r="AL16" s="1048"/>
      <c r="AM16" s="1048"/>
      <c r="AN16" s="1048"/>
      <c r="AO16" s="1048"/>
      <c r="AP16" s="1048"/>
      <c r="AQ16" s="1048"/>
      <c r="AR16" s="1048"/>
      <c r="AS16" s="1048"/>
      <c r="AT16" s="1048"/>
      <c r="AU16" s="1045"/>
      <c r="AV16" s="1045"/>
      <c r="AW16" s="1045"/>
      <c r="AX16" s="1045"/>
      <c r="AY16" s="1046"/>
      <c r="AZ16" s="96"/>
      <c r="BA16" s="96"/>
      <c r="BB16" s="96"/>
      <c r="BC16" s="96"/>
      <c r="BD16" s="96"/>
      <c r="BE16" s="97"/>
      <c r="BF16" s="97"/>
      <c r="BG16" s="97"/>
      <c r="BH16" s="97"/>
      <c r="BI16" s="97"/>
      <c r="BJ16" s="97"/>
      <c r="BK16" s="97"/>
      <c r="BL16" s="97"/>
      <c r="BM16" s="97"/>
      <c r="BN16" s="97"/>
      <c r="BO16" s="97"/>
      <c r="BP16" s="97"/>
      <c r="BQ16" s="102">
        <v>10</v>
      </c>
      <c r="BR16" s="103"/>
      <c r="BS16" s="965"/>
      <c r="BT16" s="966"/>
      <c r="BU16" s="966"/>
      <c r="BV16" s="966"/>
      <c r="BW16" s="966"/>
      <c r="BX16" s="966"/>
      <c r="BY16" s="966"/>
      <c r="BZ16" s="966"/>
      <c r="CA16" s="966"/>
      <c r="CB16" s="966"/>
      <c r="CC16" s="966"/>
      <c r="CD16" s="966"/>
      <c r="CE16" s="966"/>
      <c r="CF16" s="966"/>
      <c r="CG16" s="981"/>
      <c r="CH16" s="962"/>
      <c r="CI16" s="963"/>
      <c r="CJ16" s="963"/>
      <c r="CK16" s="963"/>
      <c r="CL16" s="964"/>
      <c r="CM16" s="962"/>
      <c r="CN16" s="963"/>
      <c r="CO16" s="963"/>
      <c r="CP16" s="963"/>
      <c r="CQ16" s="964"/>
      <c r="CR16" s="962"/>
      <c r="CS16" s="963"/>
      <c r="CT16" s="963"/>
      <c r="CU16" s="963"/>
      <c r="CV16" s="964"/>
      <c r="CW16" s="962"/>
      <c r="CX16" s="963"/>
      <c r="CY16" s="963"/>
      <c r="CZ16" s="963"/>
      <c r="DA16" s="964"/>
      <c r="DB16" s="962"/>
      <c r="DC16" s="963"/>
      <c r="DD16" s="963"/>
      <c r="DE16" s="963"/>
      <c r="DF16" s="964"/>
      <c r="DG16" s="962"/>
      <c r="DH16" s="963"/>
      <c r="DI16" s="963"/>
      <c r="DJ16" s="963"/>
      <c r="DK16" s="964"/>
      <c r="DL16" s="962"/>
      <c r="DM16" s="963"/>
      <c r="DN16" s="963"/>
      <c r="DO16" s="963"/>
      <c r="DP16" s="964"/>
      <c r="DQ16" s="962"/>
      <c r="DR16" s="963"/>
      <c r="DS16" s="963"/>
      <c r="DT16" s="963"/>
      <c r="DU16" s="964"/>
      <c r="DV16" s="965"/>
      <c r="DW16" s="966"/>
      <c r="DX16" s="966"/>
      <c r="DY16" s="966"/>
      <c r="DZ16" s="967"/>
      <c r="EA16" s="98"/>
    </row>
    <row r="17" spans="1:131" s="99" customFormat="1" ht="26.25" customHeight="1" x14ac:dyDescent="0.15">
      <c r="A17" s="102">
        <v>11</v>
      </c>
      <c r="B17" s="992"/>
      <c r="C17" s="993"/>
      <c r="D17" s="993"/>
      <c r="E17" s="993"/>
      <c r="F17" s="993"/>
      <c r="G17" s="993"/>
      <c r="H17" s="993"/>
      <c r="I17" s="993"/>
      <c r="J17" s="993"/>
      <c r="K17" s="993"/>
      <c r="L17" s="993"/>
      <c r="M17" s="993"/>
      <c r="N17" s="993"/>
      <c r="O17" s="993"/>
      <c r="P17" s="994"/>
      <c r="Q17" s="1004"/>
      <c r="R17" s="1005"/>
      <c r="S17" s="1005"/>
      <c r="T17" s="1005"/>
      <c r="U17" s="1005"/>
      <c r="V17" s="1005"/>
      <c r="W17" s="1005"/>
      <c r="X17" s="1005"/>
      <c r="Y17" s="1005"/>
      <c r="Z17" s="1005"/>
      <c r="AA17" s="1005"/>
      <c r="AB17" s="1005"/>
      <c r="AC17" s="1005"/>
      <c r="AD17" s="1005"/>
      <c r="AE17" s="1006"/>
      <c r="AF17" s="998"/>
      <c r="AG17" s="999"/>
      <c r="AH17" s="999"/>
      <c r="AI17" s="999"/>
      <c r="AJ17" s="1000"/>
      <c r="AK17" s="1047"/>
      <c r="AL17" s="1048"/>
      <c r="AM17" s="1048"/>
      <c r="AN17" s="1048"/>
      <c r="AO17" s="1048"/>
      <c r="AP17" s="1048"/>
      <c r="AQ17" s="1048"/>
      <c r="AR17" s="1048"/>
      <c r="AS17" s="1048"/>
      <c r="AT17" s="1048"/>
      <c r="AU17" s="1045"/>
      <c r="AV17" s="1045"/>
      <c r="AW17" s="1045"/>
      <c r="AX17" s="1045"/>
      <c r="AY17" s="1046"/>
      <c r="AZ17" s="96"/>
      <c r="BA17" s="96"/>
      <c r="BB17" s="96"/>
      <c r="BC17" s="96"/>
      <c r="BD17" s="96"/>
      <c r="BE17" s="97"/>
      <c r="BF17" s="97"/>
      <c r="BG17" s="97"/>
      <c r="BH17" s="97"/>
      <c r="BI17" s="97"/>
      <c r="BJ17" s="97"/>
      <c r="BK17" s="97"/>
      <c r="BL17" s="97"/>
      <c r="BM17" s="97"/>
      <c r="BN17" s="97"/>
      <c r="BO17" s="97"/>
      <c r="BP17" s="97"/>
      <c r="BQ17" s="102">
        <v>11</v>
      </c>
      <c r="BR17" s="103"/>
      <c r="BS17" s="965"/>
      <c r="BT17" s="966"/>
      <c r="BU17" s="966"/>
      <c r="BV17" s="966"/>
      <c r="BW17" s="966"/>
      <c r="BX17" s="966"/>
      <c r="BY17" s="966"/>
      <c r="BZ17" s="966"/>
      <c r="CA17" s="966"/>
      <c r="CB17" s="966"/>
      <c r="CC17" s="966"/>
      <c r="CD17" s="966"/>
      <c r="CE17" s="966"/>
      <c r="CF17" s="966"/>
      <c r="CG17" s="981"/>
      <c r="CH17" s="962"/>
      <c r="CI17" s="963"/>
      <c r="CJ17" s="963"/>
      <c r="CK17" s="963"/>
      <c r="CL17" s="964"/>
      <c r="CM17" s="962"/>
      <c r="CN17" s="963"/>
      <c r="CO17" s="963"/>
      <c r="CP17" s="963"/>
      <c r="CQ17" s="964"/>
      <c r="CR17" s="962"/>
      <c r="CS17" s="963"/>
      <c r="CT17" s="963"/>
      <c r="CU17" s="963"/>
      <c r="CV17" s="964"/>
      <c r="CW17" s="962"/>
      <c r="CX17" s="963"/>
      <c r="CY17" s="963"/>
      <c r="CZ17" s="963"/>
      <c r="DA17" s="964"/>
      <c r="DB17" s="962"/>
      <c r="DC17" s="963"/>
      <c r="DD17" s="963"/>
      <c r="DE17" s="963"/>
      <c r="DF17" s="964"/>
      <c r="DG17" s="962"/>
      <c r="DH17" s="963"/>
      <c r="DI17" s="963"/>
      <c r="DJ17" s="963"/>
      <c r="DK17" s="964"/>
      <c r="DL17" s="962"/>
      <c r="DM17" s="963"/>
      <c r="DN17" s="963"/>
      <c r="DO17" s="963"/>
      <c r="DP17" s="964"/>
      <c r="DQ17" s="962"/>
      <c r="DR17" s="963"/>
      <c r="DS17" s="963"/>
      <c r="DT17" s="963"/>
      <c r="DU17" s="964"/>
      <c r="DV17" s="965"/>
      <c r="DW17" s="966"/>
      <c r="DX17" s="966"/>
      <c r="DY17" s="966"/>
      <c r="DZ17" s="967"/>
      <c r="EA17" s="98"/>
    </row>
    <row r="18" spans="1:131" s="99" customFormat="1" ht="26.25" customHeight="1" x14ac:dyDescent="0.15">
      <c r="A18" s="102">
        <v>12</v>
      </c>
      <c r="B18" s="992"/>
      <c r="C18" s="993"/>
      <c r="D18" s="993"/>
      <c r="E18" s="993"/>
      <c r="F18" s="993"/>
      <c r="G18" s="993"/>
      <c r="H18" s="993"/>
      <c r="I18" s="993"/>
      <c r="J18" s="993"/>
      <c r="K18" s="993"/>
      <c r="L18" s="993"/>
      <c r="M18" s="993"/>
      <c r="N18" s="993"/>
      <c r="O18" s="993"/>
      <c r="P18" s="994"/>
      <c r="Q18" s="1004"/>
      <c r="R18" s="1005"/>
      <c r="S18" s="1005"/>
      <c r="T18" s="1005"/>
      <c r="U18" s="1005"/>
      <c r="V18" s="1005"/>
      <c r="W18" s="1005"/>
      <c r="X18" s="1005"/>
      <c r="Y18" s="1005"/>
      <c r="Z18" s="1005"/>
      <c r="AA18" s="1005"/>
      <c r="AB18" s="1005"/>
      <c r="AC18" s="1005"/>
      <c r="AD18" s="1005"/>
      <c r="AE18" s="1006"/>
      <c r="AF18" s="998"/>
      <c r="AG18" s="999"/>
      <c r="AH18" s="999"/>
      <c r="AI18" s="999"/>
      <c r="AJ18" s="1000"/>
      <c r="AK18" s="1047"/>
      <c r="AL18" s="1048"/>
      <c r="AM18" s="1048"/>
      <c r="AN18" s="1048"/>
      <c r="AO18" s="1048"/>
      <c r="AP18" s="1048"/>
      <c r="AQ18" s="1048"/>
      <c r="AR18" s="1048"/>
      <c r="AS18" s="1048"/>
      <c r="AT18" s="1048"/>
      <c r="AU18" s="1045"/>
      <c r="AV18" s="1045"/>
      <c r="AW18" s="1045"/>
      <c r="AX18" s="1045"/>
      <c r="AY18" s="1046"/>
      <c r="AZ18" s="96"/>
      <c r="BA18" s="96"/>
      <c r="BB18" s="96"/>
      <c r="BC18" s="96"/>
      <c r="BD18" s="96"/>
      <c r="BE18" s="97"/>
      <c r="BF18" s="97"/>
      <c r="BG18" s="97"/>
      <c r="BH18" s="97"/>
      <c r="BI18" s="97"/>
      <c r="BJ18" s="97"/>
      <c r="BK18" s="97"/>
      <c r="BL18" s="97"/>
      <c r="BM18" s="97"/>
      <c r="BN18" s="97"/>
      <c r="BO18" s="97"/>
      <c r="BP18" s="97"/>
      <c r="BQ18" s="102">
        <v>12</v>
      </c>
      <c r="BR18" s="103"/>
      <c r="BS18" s="965"/>
      <c r="BT18" s="966"/>
      <c r="BU18" s="966"/>
      <c r="BV18" s="966"/>
      <c r="BW18" s="966"/>
      <c r="BX18" s="966"/>
      <c r="BY18" s="966"/>
      <c r="BZ18" s="966"/>
      <c r="CA18" s="966"/>
      <c r="CB18" s="966"/>
      <c r="CC18" s="966"/>
      <c r="CD18" s="966"/>
      <c r="CE18" s="966"/>
      <c r="CF18" s="966"/>
      <c r="CG18" s="981"/>
      <c r="CH18" s="962"/>
      <c r="CI18" s="963"/>
      <c r="CJ18" s="963"/>
      <c r="CK18" s="963"/>
      <c r="CL18" s="964"/>
      <c r="CM18" s="962"/>
      <c r="CN18" s="963"/>
      <c r="CO18" s="963"/>
      <c r="CP18" s="963"/>
      <c r="CQ18" s="964"/>
      <c r="CR18" s="962"/>
      <c r="CS18" s="963"/>
      <c r="CT18" s="963"/>
      <c r="CU18" s="963"/>
      <c r="CV18" s="964"/>
      <c r="CW18" s="962"/>
      <c r="CX18" s="963"/>
      <c r="CY18" s="963"/>
      <c r="CZ18" s="963"/>
      <c r="DA18" s="964"/>
      <c r="DB18" s="962"/>
      <c r="DC18" s="963"/>
      <c r="DD18" s="963"/>
      <c r="DE18" s="963"/>
      <c r="DF18" s="964"/>
      <c r="DG18" s="962"/>
      <c r="DH18" s="963"/>
      <c r="DI18" s="963"/>
      <c r="DJ18" s="963"/>
      <c r="DK18" s="964"/>
      <c r="DL18" s="962"/>
      <c r="DM18" s="963"/>
      <c r="DN18" s="963"/>
      <c r="DO18" s="963"/>
      <c r="DP18" s="964"/>
      <c r="DQ18" s="962"/>
      <c r="DR18" s="963"/>
      <c r="DS18" s="963"/>
      <c r="DT18" s="963"/>
      <c r="DU18" s="964"/>
      <c r="DV18" s="965"/>
      <c r="DW18" s="966"/>
      <c r="DX18" s="966"/>
      <c r="DY18" s="966"/>
      <c r="DZ18" s="967"/>
      <c r="EA18" s="98"/>
    </row>
    <row r="19" spans="1:131" s="99" customFormat="1" ht="26.25" customHeight="1" x14ac:dyDescent="0.15">
      <c r="A19" s="102">
        <v>13</v>
      </c>
      <c r="B19" s="992"/>
      <c r="C19" s="993"/>
      <c r="D19" s="993"/>
      <c r="E19" s="993"/>
      <c r="F19" s="993"/>
      <c r="G19" s="993"/>
      <c r="H19" s="993"/>
      <c r="I19" s="993"/>
      <c r="J19" s="993"/>
      <c r="K19" s="993"/>
      <c r="L19" s="993"/>
      <c r="M19" s="993"/>
      <c r="N19" s="993"/>
      <c r="O19" s="993"/>
      <c r="P19" s="994"/>
      <c r="Q19" s="1004"/>
      <c r="R19" s="1005"/>
      <c r="S19" s="1005"/>
      <c r="T19" s="1005"/>
      <c r="U19" s="1005"/>
      <c r="V19" s="1005"/>
      <c r="W19" s="1005"/>
      <c r="X19" s="1005"/>
      <c r="Y19" s="1005"/>
      <c r="Z19" s="1005"/>
      <c r="AA19" s="1005"/>
      <c r="AB19" s="1005"/>
      <c r="AC19" s="1005"/>
      <c r="AD19" s="1005"/>
      <c r="AE19" s="1006"/>
      <c r="AF19" s="998"/>
      <c r="AG19" s="999"/>
      <c r="AH19" s="999"/>
      <c r="AI19" s="999"/>
      <c r="AJ19" s="1000"/>
      <c r="AK19" s="1047"/>
      <c r="AL19" s="1048"/>
      <c r="AM19" s="1048"/>
      <c r="AN19" s="1048"/>
      <c r="AO19" s="1048"/>
      <c r="AP19" s="1048"/>
      <c r="AQ19" s="1048"/>
      <c r="AR19" s="1048"/>
      <c r="AS19" s="1048"/>
      <c r="AT19" s="1048"/>
      <c r="AU19" s="1045"/>
      <c r="AV19" s="1045"/>
      <c r="AW19" s="1045"/>
      <c r="AX19" s="1045"/>
      <c r="AY19" s="1046"/>
      <c r="AZ19" s="96"/>
      <c r="BA19" s="96"/>
      <c r="BB19" s="96"/>
      <c r="BC19" s="96"/>
      <c r="BD19" s="96"/>
      <c r="BE19" s="97"/>
      <c r="BF19" s="97"/>
      <c r="BG19" s="97"/>
      <c r="BH19" s="97"/>
      <c r="BI19" s="97"/>
      <c r="BJ19" s="97"/>
      <c r="BK19" s="97"/>
      <c r="BL19" s="97"/>
      <c r="BM19" s="97"/>
      <c r="BN19" s="97"/>
      <c r="BO19" s="97"/>
      <c r="BP19" s="97"/>
      <c r="BQ19" s="102">
        <v>13</v>
      </c>
      <c r="BR19" s="103"/>
      <c r="BS19" s="965"/>
      <c r="BT19" s="966"/>
      <c r="BU19" s="966"/>
      <c r="BV19" s="966"/>
      <c r="BW19" s="966"/>
      <c r="BX19" s="966"/>
      <c r="BY19" s="966"/>
      <c r="BZ19" s="966"/>
      <c r="CA19" s="966"/>
      <c r="CB19" s="966"/>
      <c r="CC19" s="966"/>
      <c r="CD19" s="966"/>
      <c r="CE19" s="966"/>
      <c r="CF19" s="966"/>
      <c r="CG19" s="981"/>
      <c r="CH19" s="962"/>
      <c r="CI19" s="963"/>
      <c r="CJ19" s="963"/>
      <c r="CK19" s="963"/>
      <c r="CL19" s="964"/>
      <c r="CM19" s="962"/>
      <c r="CN19" s="963"/>
      <c r="CO19" s="963"/>
      <c r="CP19" s="963"/>
      <c r="CQ19" s="964"/>
      <c r="CR19" s="962"/>
      <c r="CS19" s="963"/>
      <c r="CT19" s="963"/>
      <c r="CU19" s="963"/>
      <c r="CV19" s="964"/>
      <c r="CW19" s="962"/>
      <c r="CX19" s="963"/>
      <c r="CY19" s="963"/>
      <c r="CZ19" s="963"/>
      <c r="DA19" s="964"/>
      <c r="DB19" s="962"/>
      <c r="DC19" s="963"/>
      <c r="DD19" s="963"/>
      <c r="DE19" s="963"/>
      <c r="DF19" s="964"/>
      <c r="DG19" s="962"/>
      <c r="DH19" s="963"/>
      <c r="DI19" s="963"/>
      <c r="DJ19" s="963"/>
      <c r="DK19" s="964"/>
      <c r="DL19" s="962"/>
      <c r="DM19" s="963"/>
      <c r="DN19" s="963"/>
      <c r="DO19" s="963"/>
      <c r="DP19" s="964"/>
      <c r="DQ19" s="962"/>
      <c r="DR19" s="963"/>
      <c r="DS19" s="963"/>
      <c r="DT19" s="963"/>
      <c r="DU19" s="964"/>
      <c r="DV19" s="965"/>
      <c r="DW19" s="966"/>
      <c r="DX19" s="966"/>
      <c r="DY19" s="966"/>
      <c r="DZ19" s="967"/>
      <c r="EA19" s="98"/>
    </row>
    <row r="20" spans="1:131" s="99" customFormat="1" ht="26.25" customHeight="1" x14ac:dyDescent="0.15">
      <c r="A20" s="102">
        <v>14</v>
      </c>
      <c r="B20" s="992"/>
      <c r="C20" s="993"/>
      <c r="D20" s="993"/>
      <c r="E20" s="993"/>
      <c r="F20" s="993"/>
      <c r="G20" s="993"/>
      <c r="H20" s="993"/>
      <c r="I20" s="993"/>
      <c r="J20" s="993"/>
      <c r="K20" s="993"/>
      <c r="L20" s="993"/>
      <c r="M20" s="993"/>
      <c r="N20" s="993"/>
      <c r="O20" s="993"/>
      <c r="P20" s="994"/>
      <c r="Q20" s="1004"/>
      <c r="R20" s="1005"/>
      <c r="S20" s="1005"/>
      <c r="T20" s="1005"/>
      <c r="U20" s="1005"/>
      <c r="V20" s="1005"/>
      <c r="W20" s="1005"/>
      <c r="X20" s="1005"/>
      <c r="Y20" s="1005"/>
      <c r="Z20" s="1005"/>
      <c r="AA20" s="1005"/>
      <c r="AB20" s="1005"/>
      <c r="AC20" s="1005"/>
      <c r="AD20" s="1005"/>
      <c r="AE20" s="1006"/>
      <c r="AF20" s="998"/>
      <c r="AG20" s="999"/>
      <c r="AH20" s="999"/>
      <c r="AI20" s="999"/>
      <c r="AJ20" s="1000"/>
      <c r="AK20" s="1047"/>
      <c r="AL20" s="1048"/>
      <c r="AM20" s="1048"/>
      <c r="AN20" s="1048"/>
      <c r="AO20" s="1048"/>
      <c r="AP20" s="1048"/>
      <c r="AQ20" s="1048"/>
      <c r="AR20" s="1048"/>
      <c r="AS20" s="1048"/>
      <c r="AT20" s="1048"/>
      <c r="AU20" s="1045"/>
      <c r="AV20" s="1045"/>
      <c r="AW20" s="1045"/>
      <c r="AX20" s="1045"/>
      <c r="AY20" s="1046"/>
      <c r="AZ20" s="96"/>
      <c r="BA20" s="96"/>
      <c r="BB20" s="96"/>
      <c r="BC20" s="96"/>
      <c r="BD20" s="96"/>
      <c r="BE20" s="97"/>
      <c r="BF20" s="97"/>
      <c r="BG20" s="97"/>
      <c r="BH20" s="97"/>
      <c r="BI20" s="97"/>
      <c r="BJ20" s="97"/>
      <c r="BK20" s="97"/>
      <c r="BL20" s="97"/>
      <c r="BM20" s="97"/>
      <c r="BN20" s="97"/>
      <c r="BO20" s="97"/>
      <c r="BP20" s="97"/>
      <c r="BQ20" s="102">
        <v>14</v>
      </c>
      <c r="BR20" s="103"/>
      <c r="BS20" s="965"/>
      <c r="BT20" s="966"/>
      <c r="BU20" s="966"/>
      <c r="BV20" s="966"/>
      <c r="BW20" s="966"/>
      <c r="BX20" s="966"/>
      <c r="BY20" s="966"/>
      <c r="BZ20" s="966"/>
      <c r="CA20" s="966"/>
      <c r="CB20" s="966"/>
      <c r="CC20" s="966"/>
      <c r="CD20" s="966"/>
      <c r="CE20" s="966"/>
      <c r="CF20" s="966"/>
      <c r="CG20" s="981"/>
      <c r="CH20" s="962"/>
      <c r="CI20" s="963"/>
      <c r="CJ20" s="963"/>
      <c r="CK20" s="963"/>
      <c r="CL20" s="964"/>
      <c r="CM20" s="962"/>
      <c r="CN20" s="963"/>
      <c r="CO20" s="963"/>
      <c r="CP20" s="963"/>
      <c r="CQ20" s="964"/>
      <c r="CR20" s="962"/>
      <c r="CS20" s="963"/>
      <c r="CT20" s="963"/>
      <c r="CU20" s="963"/>
      <c r="CV20" s="964"/>
      <c r="CW20" s="962"/>
      <c r="CX20" s="963"/>
      <c r="CY20" s="963"/>
      <c r="CZ20" s="963"/>
      <c r="DA20" s="964"/>
      <c r="DB20" s="962"/>
      <c r="DC20" s="963"/>
      <c r="DD20" s="963"/>
      <c r="DE20" s="963"/>
      <c r="DF20" s="964"/>
      <c r="DG20" s="962"/>
      <c r="DH20" s="963"/>
      <c r="DI20" s="963"/>
      <c r="DJ20" s="963"/>
      <c r="DK20" s="964"/>
      <c r="DL20" s="962"/>
      <c r="DM20" s="963"/>
      <c r="DN20" s="963"/>
      <c r="DO20" s="963"/>
      <c r="DP20" s="964"/>
      <c r="DQ20" s="962"/>
      <c r="DR20" s="963"/>
      <c r="DS20" s="963"/>
      <c r="DT20" s="963"/>
      <c r="DU20" s="964"/>
      <c r="DV20" s="965"/>
      <c r="DW20" s="966"/>
      <c r="DX20" s="966"/>
      <c r="DY20" s="966"/>
      <c r="DZ20" s="967"/>
      <c r="EA20" s="98"/>
    </row>
    <row r="21" spans="1:131" s="99" customFormat="1" ht="26.25" customHeight="1" thickBot="1" x14ac:dyDescent="0.2">
      <c r="A21" s="102">
        <v>15</v>
      </c>
      <c r="B21" s="992"/>
      <c r="C21" s="993"/>
      <c r="D21" s="993"/>
      <c r="E21" s="993"/>
      <c r="F21" s="993"/>
      <c r="G21" s="993"/>
      <c r="H21" s="993"/>
      <c r="I21" s="993"/>
      <c r="J21" s="993"/>
      <c r="K21" s="993"/>
      <c r="L21" s="993"/>
      <c r="M21" s="993"/>
      <c r="N21" s="993"/>
      <c r="O21" s="993"/>
      <c r="P21" s="994"/>
      <c r="Q21" s="1004"/>
      <c r="R21" s="1005"/>
      <c r="S21" s="1005"/>
      <c r="T21" s="1005"/>
      <c r="U21" s="1005"/>
      <c r="V21" s="1005"/>
      <c r="W21" s="1005"/>
      <c r="X21" s="1005"/>
      <c r="Y21" s="1005"/>
      <c r="Z21" s="1005"/>
      <c r="AA21" s="1005"/>
      <c r="AB21" s="1005"/>
      <c r="AC21" s="1005"/>
      <c r="AD21" s="1005"/>
      <c r="AE21" s="1006"/>
      <c r="AF21" s="998"/>
      <c r="AG21" s="999"/>
      <c r="AH21" s="999"/>
      <c r="AI21" s="999"/>
      <c r="AJ21" s="1000"/>
      <c r="AK21" s="1047"/>
      <c r="AL21" s="1048"/>
      <c r="AM21" s="1048"/>
      <c r="AN21" s="1048"/>
      <c r="AO21" s="1048"/>
      <c r="AP21" s="1048"/>
      <c r="AQ21" s="1048"/>
      <c r="AR21" s="1048"/>
      <c r="AS21" s="1048"/>
      <c r="AT21" s="1048"/>
      <c r="AU21" s="1045"/>
      <c r="AV21" s="1045"/>
      <c r="AW21" s="1045"/>
      <c r="AX21" s="1045"/>
      <c r="AY21" s="1046"/>
      <c r="AZ21" s="96"/>
      <c r="BA21" s="96"/>
      <c r="BB21" s="96"/>
      <c r="BC21" s="96"/>
      <c r="BD21" s="96"/>
      <c r="BE21" s="97"/>
      <c r="BF21" s="97"/>
      <c r="BG21" s="97"/>
      <c r="BH21" s="97"/>
      <c r="BI21" s="97"/>
      <c r="BJ21" s="97"/>
      <c r="BK21" s="97"/>
      <c r="BL21" s="97"/>
      <c r="BM21" s="97"/>
      <c r="BN21" s="97"/>
      <c r="BO21" s="97"/>
      <c r="BP21" s="97"/>
      <c r="BQ21" s="102">
        <v>15</v>
      </c>
      <c r="BR21" s="103"/>
      <c r="BS21" s="965"/>
      <c r="BT21" s="966"/>
      <c r="BU21" s="966"/>
      <c r="BV21" s="966"/>
      <c r="BW21" s="966"/>
      <c r="BX21" s="966"/>
      <c r="BY21" s="966"/>
      <c r="BZ21" s="966"/>
      <c r="CA21" s="966"/>
      <c r="CB21" s="966"/>
      <c r="CC21" s="966"/>
      <c r="CD21" s="966"/>
      <c r="CE21" s="966"/>
      <c r="CF21" s="966"/>
      <c r="CG21" s="981"/>
      <c r="CH21" s="962"/>
      <c r="CI21" s="963"/>
      <c r="CJ21" s="963"/>
      <c r="CK21" s="963"/>
      <c r="CL21" s="964"/>
      <c r="CM21" s="962"/>
      <c r="CN21" s="963"/>
      <c r="CO21" s="963"/>
      <c r="CP21" s="963"/>
      <c r="CQ21" s="964"/>
      <c r="CR21" s="962"/>
      <c r="CS21" s="963"/>
      <c r="CT21" s="963"/>
      <c r="CU21" s="963"/>
      <c r="CV21" s="964"/>
      <c r="CW21" s="962"/>
      <c r="CX21" s="963"/>
      <c r="CY21" s="963"/>
      <c r="CZ21" s="963"/>
      <c r="DA21" s="964"/>
      <c r="DB21" s="962"/>
      <c r="DC21" s="963"/>
      <c r="DD21" s="963"/>
      <c r="DE21" s="963"/>
      <c r="DF21" s="964"/>
      <c r="DG21" s="962"/>
      <c r="DH21" s="963"/>
      <c r="DI21" s="963"/>
      <c r="DJ21" s="963"/>
      <c r="DK21" s="964"/>
      <c r="DL21" s="962"/>
      <c r="DM21" s="963"/>
      <c r="DN21" s="963"/>
      <c r="DO21" s="963"/>
      <c r="DP21" s="964"/>
      <c r="DQ21" s="962"/>
      <c r="DR21" s="963"/>
      <c r="DS21" s="963"/>
      <c r="DT21" s="963"/>
      <c r="DU21" s="964"/>
      <c r="DV21" s="965"/>
      <c r="DW21" s="966"/>
      <c r="DX21" s="966"/>
      <c r="DY21" s="966"/>
      <c r="DZ21" s="967"/>
      <c r="EA21" s="98"/>
    </row>
    <row r="22" spans="1:131" s="99" customFormat="1" ht="26.25" customHeight="1" x14ac:dyDescent="0.15">
      <c r="A22" s="102">
        <v>16</v>
      </c>
      <c r="B22" s="992"/>
      <c r="C22" s="993"/>
      <c r="D22" s="993"/>
      <c r="E22" s="993"/>
      <c r="F22" s="993"/>
      <c r="G22" s="993"/>
      <c r="H22" s="993"/>
      <c r="I22" s="993"/>
      <c r="J22" s="993"/>
      <c r="K22" s="993"/>
      <c r="L22" s="993"/>
      <c r="M22" s="993"/>
      <c r="N22" s="993"/>
      <c r="O22" s="993"/>
      <c r="P22" s="994"/>
      <c r="Q22" s="1042"/>
      <c r="R22" s="1043"/>
      <c r="S22" s="1043"/>
      <c r="T22" s="1043"/>
      <c r="U22" s="1043"/>
      <c r="V22" s="1043"/>
      <c r="W22" s="1043"/>
      <c r="X22" s="1043"/>
      <c r="Y22" s="1043"/>
      <c r="Z22" s="1043"/>
      <c r="AA22" s="1043"/>
      <c r="AB22" s="1043"/>
      <c r="AC22" s="1043"/>
      <c r="AD22" s="1043"/>
      <c r="AE22" s="1044"/>
      <c r="AF22" s="998"/>
      <c r="AG22" s="999"/>
      <c r="AH22" s="999"/>
      <c r="AI22" s="999"/>
      <c r="AJ22" s="1000"/>
      <c r="AK22" s="1038"/>
      <c r="AL22" s="1039"/>
      <c r="AM22" s="1039"/>
      <c r="AN22" s="1039"/>
      <c r="AO22" s="1039"/>
      <c r="AP22" s="1039"/>
      <c r="AQ22" s="1039"/>
      <c r="AR22" s="1039"/>
      <c r="AS22" s="1039"/>
      <c r="AT22" s="1039"/>
      <c r="AU22" s="1040"/>
      <c r="AV22" s="1040"/>
      <c r="AW22" s="1040"/>
      <c r="AX22" s="1040"/>
      <c r="AY22" s="1041"/>
      <c r="AZ22" s="990" t="s">
        <v>320</v>
      </c>
      <c r="BA22" s="990"/>
      <c r="BB22" s="990"/>
      <c r="BC22" s="990"/>
      <c r="BD22" s="991"/>
      <c r="BE22" s="97"/>
      <c r="BF22" s="97"/>
      <c r="BG22" s="97"/>
      <c r="BH22" s="97"/>
      <c r="BI22" s="97"/>
      <c r="BJ22" s="97"/>
      <c r="BK22" s="97"/>
      <c r="BL22" s="97"/>
      <c r="BM22" s="97"/>
      <c r="BN22" s="97"/>
      <c r="BO22" s="97"/>
      <c r="BP22" s="97"/>
      <c r="BQ22" s="102">
        <v>16</v>
      </c>
      <c r="BR22" s="103"/>
      <c r="BS22" s="965"/>
      <c r="BT22" s="966"/>
      <c r="BU22" s="966"/>
      <c r="BV22" s="966"/>
      <c r="BW22" s="966"/>
      <c r="BX22" s="966"/>
      <c r="BY22" s="966"/>
      <c r="BZ22" s="966"/>
      <c r="CA22" s="966"/>
      <c r="CB22" s="966"/>
      <c r="CC22" s="966"/>
      <c r="CD22" s="966"/>
      <c r="CE22" s="966"/>
      <c r="CF22" s="966"/>
      <c r="CG22" s="981"/>
      <c r="CH22" s="962"/>
      <c r="CI22" s="963"/>
      <c r="CJ22" s="963"/>
      <c r="CK22" s="963"/>
      <c r="CL22" s="964"/>
      <c r="CM22" s="962"/>
      <c r="CN22" s="963"/>
      <c r="CO22" s="963"/>
      <c r="CP22" s="963"/>
      <c r="CQ22" s="964"/>
      <c r="CR22" s="962"/>
      <c r="CS22" s="963"/>
      <c r="CT22" s="963"/>
      <c r="CU22" s="963"/>
      <c r="CV22" s="964"/>
      <c r="CW22" s="962"/>
      <c r="CX22" s="963"/>
      <c r="CY22" s="963"/>
      <c r="CZ22" s="963"/>
      <c r="DA22" s="964"/>
      <c r="DB22" s="962"/>
      <c r="DC22" s="963"/>
      <c r="DD22" s="963"/>
      <c r="DE22" s="963"/>
      <c r="DF22" s="964"/>
      <c r="DG22" s="962"/>
      <c r="DH22" s="963"/>
      <c r="DI22" s="963"/>
      <c r="DJ22" s="963"/>
      <c r="DK22" s="964"/>
      <c r="DL22" s="962"/>
      <c r="DM22" s="963"/>
      <c r="DN22" s="963"/>
      <c r="DO22" s="963"/>
      <c r="DP22" s="964"/>
      <c r="DQ22" s="962"/>
      <c r="DR22" s="963"/>
      <c r="DS22" s="963"/>
      <c r="DT22" s="963"/>
      <c r="DU22" s="964"/>
      <c r="DV22" s="965"/>
      <c r="DW22" s="966"/>
      <c r="DX22" s="966"/>
      <c r="DY22" s="966"/>
      <c r="DZ22" s="967"/>
      <c r="EA22" s="98"/>
    </row>
    <row r="23" spans="1:131" s="99" customFormat="1" ht="26.25" customHeight="1" thickBot="1" x14ac:dyDescent="0.2">
      <c r="A23" s="104" t="s">
        <v>321</v>
      </c>
      <c r="B23" s="902" t="s">
        <v>322</v>
      </c>
      <c r="C23" s="903"/>
      <c r="D23" s="903"/>
      <c r="E23" s="903"/>
      <c r="F23" s="903"/>
      <c r="G23" s="903"/>
      <c r="H23" s="903"/>
      <c r="I23" s="903"/>
      <c r="J23" s="903"/>
      <c r="K23" s="903"/>
      <c r="L23" s="903"/>
      <c r="M23" s="903"/>
      <c r="N23" s="903"/>
      <c r="O23" s="903"/>
      <c r="P23" s="913"/>
      <c r="Q23" s="1029">
        <v>13121</v>
      </c>
      <c r="R23" s="1030"/>
      <c r="S23" s="1030"/>
      <c r="T23" s="1030"/>
      <c r="U23" s="1030"/>
      <c r="V23" s="1030">
        <v>12151</v>
      </c>
      <c r="W23" s="1030"/>
      <c r="X23" s="1030"/>
      <c r="Y23" s="1030"/>
      <c r="Z23" s="1030"/>
      <c r="AA23" s="1030">
        <v>970</v>
      </c>
      <c r="AB23" s="1030"/>
      <c r="AC23" s="1030"/>
      <c r="AD23" s="1030"/>
      <c r="AE23" s="1031"/>
      <c r="AF23" s="1032">
        <v>766</v>
      </c>
      <c r="AG23" s="1030"/>
      <c r="AH23" s="1030"/>
      <c r="AI23" s="1030"/>
      <c r="AJ23" s="1033"/>
      <c r="AK23" s="1034"/>
      <c r="AL23" s="1035"/>
      <c r="AM23" s="1035"/>
      <c r="AN23" s="1035"/>
      <c r="AO23" s="1035"/>
      <c r="AP23" s="1030">
        <v>13685</v>
      </c>
      <c r="AQ23" s="1030"/>
      <c r="AR23" s="1030"/>
      <c r="AS23" s="1030"/>
      <c r="AT23" s="1030"/>
      <c r="AU23" s="1036"/>
      <c r="AV23" s="1036"/>
      <c r="AW23" s="1036"/>
      <c r="AX23" s="1036"/>
      <c r="AY23" s="1037"/>
      <c r="AZ23" s="1026" t="s">
        <v>65</v>
      </c>
      <c r="BA23" s="1027"/>
      <c r="BB23" s="1027"/>
      <c r="BC23" s="1027"/>
      <c r="BD23" s="1028"/>
      <c r="BE23" s="97"/>
      <c r="BF23" s="97"/>
      <c r="BG23" s="97"/>
      <c r="BH23" s="97"/>
      <c r="BI23" s="97"/>
      <c r="BJ23" s="97"/>
      <c r="BK23" s="97"/>
      <c r="BL23" s="97"/>
      <c r="BM23" s="97"/>
      <c r="BN23" s="97"/>
      <c r="BO23" s="97"/>
      <c r="BP23" s="97"/>
      <c r="BQ23" s="102">
        <v>17</v>
      </c>
      <c r="BR23" s="103"/>
      <c r="BS23" s="965"/>
      <c r="BT23" s="966"/>
      <c r="BU23" s="966"/>
      <c r="BV23" s="966"/>
      <c r="BW23" s="966"/>
      <c r="BX23" s="966"/>
      <c r="BY23" s="966"/>
      <c r="BZ23" s="966"/>
      <c r="CA23" s="966"/>
      <c r="CB23" s="966"/>
      <c r="CC23" s="966"/>
      <c r="CD23" s="966"/>
      <c r="CE23" s="966"/>
      <c r="CF23" s="966"/>
      <c r="CG23" s="981"/>
      <c r="CH23" s="962"/>
      <c r="CI23" s="963"/>
      <c r="CJ23" s="963"/>
      <c r="CK23" s="963"/>
      <c r="CL23" s="964"/>
      <c r="CM23" s="962"/>
      <c r="CN23" s="963"/>
      <c r="CO23" s="963"/>
      <c r="CP23" s="963"/>
      <c r="CQ23" s="964"/>
      <c r="CR23" s="962"/>
      <c r="CS23" s="963"/>
      <c r="CT23" s="963"/>
      <c r="CU23" s="963"/>
      <c r="CV23" s="964"/>
      <c r="CW23" s="962"/>
      <c r="CX23" s="963"/>
      <c r="CY23" s="963"/>
      <c r="CZ23" s="963"/>
      <c r="DA23" s="964"/>
      <c r="DB23" s="962"/>
      <c r="DC23" s="963"/>
      <c r="DD23" s="963"/>
      <c r="DE23" s="963"/>
      <c r="DF23" s="964"/>
      <c r="DG23" s="962"/>
      <c r="DH23" s="963"/>
      <c r="DI23" s="963"/>
      <c r="DJ23" s="963"/>
      <c r="DK23" s="964"/>
      <c r="DL23" s="962"/>
      <c r="DM23" s="963"/>
      <c r="DN23" s="963"/>
      <c r="DO23" s="963"/>
      <c r="DP23" s="964"/>
      <c r="DQ23" s="962"/>
      <c r="DR23" s="963"/>
      <c r="DS23" s="963"/>
      <c r="DT23" s="963"/>
      <c r="DU23" s="964"/>
      <c r="DV23" s="965"/>
      <c r="DW23" s="966"/>
      <c r="DX23" s="966"/>
      <c r="DY23" s="966"/>
      <c r="DZ23" s="967"/>
      <c r="EA23" s="98"/>
    </row>
    <row r="24" spans="1:131" s="99" customFormat="1" ht="26.25" customHeight="1" x14ac:dyDescent="0.15">
      <c r="A24" s="1025" t="s">
        <v>323</v>
      </c>
      <c r="B24" s="1025"/>
      <c r="C24" s="1025"/>
      <c r="D24" s="1025"/>
      <c r="E24" s="1025"/>
      <c r="F24" s="1025"/>
      <c r="G24" s="1025"/>
      <c r="H24" s="1025"/>
      <c r="I24" s="1025"/>
      <c r="J24" s="1025"/>
      <c r="K24" s="1025"/>
      <c r="L24" s="1025"/>
      <c r="M24" s="1025"/>
      <c r="N24" s="1025"/>
      <c r="O24" s="1025"/>
      <c r="P24" s="1025"/>
      <c r="Q24" s="1025"/>
      <c r="R24" s="1025"/>
      <c r="S24" s="1025"/>
      <c r="T24" s="1025"/>
      <c r="U24" s="1025"/>
      <c r="V24" s="1025"/>
      <c r="W24" s="1025"/>
      <c r="X24" s="1025"/>
      <c r="Y24" s="1025"/>
      <c r="Z24" s="1025"/>
      <c r="AA24" s="1025"/>
      <c r="AB24" s="1025"/>
      <c r="AC24" s="1025"/>
      <c r="AD24" s="1025"/>
      <c r="AE24" s="1025"/>
      <c r="AF24" s="1025"/>
      <c r="AG24" s="1025"/>
      <c r="AH24" s="1025"/>
      <c r="AI24" s="1025"/>
      <c r="AJ24" s="1025"/>
      <c r="AK24" s="1025"/>
      <c r="AL24" s="1025"/>
      <c r="AM24" s="1025"/>
      <c r="AN24" s="1025"/>
      <c r="AO24" s="1025"/>
      <c r="AP24" s="1025"/>
      <c r="AQ24" s="1025"/>
      <c r="AR24" s="1025"/>
      <c r="AS24" s="1025"/>
      <c r="AT24" s="1025"/>
      <c r="AU24" s="1025"/>
      <c r="AV24" s="1025"/>
      <c r="AW24" s="1025"/>
      <c r="AX24" s="1025"/>
      <c r="AY24" s="1025"/>
      <c r="AZ24" s="96"/>
      <c r="BA24" s="96"/>
      <c r="BB24" s="96"/>
      <c r="BC24" s="96"/>
      <c r="BD24" s="96"/>
      <c r="BE24" s="97"/>
      <c r="BF24" s="97"/>
      <c r="BG24" s="97"/>
      <c r="BH24" s="97"/>
      <c r="BI24" s="97"/>
      <c r="BJ24" s="97"/>
      <c r="BK24" s="97"/>
      <c r="BL24" s="97"/>
      <c r="BM24" s="97"/>
      <c r="BN24" s="97"/>
      <c r="BO24" s="97"/>
      <c r="BP24" s="97"/>
      <c r="BQ24" s="102">
        <v>18</v>
      </c>
      <c r="BR24" s="103"/>
      <c r="BS24" s="965"/>
      <c r="BT24" s="966"/>
      <c r="BU24" s="966"/>
      <c r="BV24" s="966"/>
      <c r="BW24" s="966"/>
      <c r="BX24" s="966"/>
      <c r="BY24" s="966"/>
      <c r="BZ24" s="966"/>
      <c r="CA24" s="966"/>
      <c r="CB24" s="966"/>
      <c r="CC24" s="966"/>
      <c r="CD24" s="966"/>
      <c r="CE24" s="966"/>
      <c r="CF24" s="966"/>
      <c r="CG24" s="981"/>
      <c r="CH24" s="962"/>
      <c r="CI24" s="963"/>
      <c r="CJ24" s="963"/>
      <c r="CK24" s="963"/>
      <c r="CL24" s="964"/>
      <c r="CM24" s="962"/>
      <c r="CN24" s="963"/>
      <c r="CO24" s="963"/>
      <c r="CP24" s="963"/>
      <c r="CQ24" s="964"/>
      <c r="CR24" s="962"/>
      <c r="CS24" s="963"/>
      <c r="CT24" s="963"/>
      <c r="CU24" s="963"/>
      <c r="CV24" s="964"/>
      <c r="CW24" s="962"/>
      <c r="CX24" s="963"/>
      <c r="CY24" s="963"/>
      <c r="CZ24" s="963"/>
      <c r="DA24" s="964"/>
      <c r="DB24" s="962"/>
      <c r="DC24" s="963"/>
      <c r="DD24" s="963"/>
      <c r="DE24" s="963"/>
      <c r="DF24" s="964"/>
      <c r="DG24" s="962"/>
      <c r="DH24" s="963"/>
      <c r="DI24" s="963"/>
      <c r="DJ24" s="963"/>
      <c r="DK24" s="964"/>
      <c r="DL24" s="962"/>
      <c r="DM24" s="963"/>
      <c r="DN24" s="963"/>
      <c r="DO24" s="963"/>
      <c r="DP24" s="964"/>
      <c r="DQ24" s="962"/>
      <c r="DR24" s="963"/>
      <c r="DS24" s="963"/>
      <c r="DT24" s="963"/>
      <c r="DU24" s="964"/>
      <c r="DV24" s="965"/>
      <c r="DW24" s="966"/>
      <c r="DX24" s="966"/>
      <c r="DY24" s="966"/>
      <c r="DZ24" s="967"/>
      <c r="EA24" s="98"/>
    </row>
    <row r="25" spans="1:131" ht="26.25" customHeight="1" thickBot="1" x14ac:dyDescent="0.2">
      <c r="A25" s="1024" t="s">
        <v>324</v>
      </c>
      <c r="B25" s="1024"/>
      <c r="C25" s="1024"/>
      <c r="D25" s="1024"/>
      <c r="E25" s="1024"/>
      <c r="F25" s="1024"/>
      <c r="G25" s="1024"/>
      <c r="H25" s="1024"/>
      <c r="I25" s="1024"/>
      <c r="J25" s="1024"/>
      <c r="K25" s="1024"/>
      <c r="L25" s="1024"/>
      <c r="M25" s="1024"/>
      <c r="N25" s="1024"/>
      <c r="O25" s="1024"/>
      <c r="P25" s="1024"/>
      <c r="Q25" s="1024"/>
      <c r="R25" s="1024"/>
      <c r="S25" s="1024"/>
      <c r="T25" s="1024"/>
      <c r="U25" s="1024"/>
      <c r="V25" s="1024"/>
      <c r="W25" s="1024"/>
      <c r="X25" s="1024"/>
      <c r="Y25" s="1024"/>
      <c r="Z25" s="1024"/>
      <c r="AA25" s="1024"/>
      <c r="AB25" s="1024"/>
      <c r="AC25" s="1024"/>
      <c r="AD25" s="1024"/>
      <c r="AE25" s="1024"/>
      <c r="AF25" s="1024"/>
      <c r="AG25" s="1024"/>
      <c r="AH25" s="1024"/>
      <c r="AI25" s="1024"/>
      <c r="AJ25" s="1024"/>
      <c r="AK25" s="1024"/>
      <c r="AL25" s="1024"/>
      <c r="AM25" s="1024"/>
      <c r="AN25" s="1024"/>
      <c r="AO25" s="1024"/>
      <c r="AP25" s="1024"/>
      <c r="AQ25" s="1024"/>
      <c r="AR25" s="1024"/>
      <c r="AS25" s="1024"/>
      <c r="AT25" s="1024"/>
      <c r="AU25" s="1024"/>
      <c r="AV25" s="1024"/>
      <c r="AW25" s="1024"/>
      <c r="AX25" s="1024"/>
      <c r="AY25" s="1024"/>
      <c r="AZ25" s="1024"/>
      <c r="BA25" s="1024"/>
      <c r="BB25" s="1024"/>
      <c r="BC25" s="1024"/>
      <c r="BD25" s="1024"/>
      <c r="BE25" s="1024"/>
      <c r="BF25" s="1024"/>
      <c r="BG25" s="1024"/>
      <c r="BH25" s="1024"/>
      <c r="BI25" s="1024"/>
      <c r="BJ25" s="96"/>
      <c r="BK25" s="96"/>
      <c r="BL25" s="96"/>
      <c r="BM25" s="96"/>
      <c r="BN25" s="96"/>
      <c r="BO25" s="105"/>
      <c r="BP25" s="105"/>
      <c r="BQ25" s="102">
        <v>19</v>
      </c>
      <c r="BR25" s="103"/>
      <c r="BS25" s="965"/>
      <c r="BT25" s="966"/>
      <c r="BU25" s="966"/>
      <c r="BV25" s="966"/>
      <c r="BW25" s="966"/>
      <c r="BX25" s="966"/>
      <c r="BY25" s="966"/>
      <c r="BZ25" s="966"/>
      <c r="CA25" s="966"/>
      <c r="CB25" s="966"/>
      <c r="CC25" s="966"/>
      <c r="CD25" s="966"/>
      <c r="CE25" s="966"/>
      <c r="CF25" s="966"/>
      <c r="CG25" s="981"/>
      <c r="CH25" s="962"/>
      <c r="CI25" s="963"/>
      <c r="CJ25" s="963"/>
      <c r="CK25" s="963"/>
      <c r="CL25" s="964"/>
      <c r="CM25" s="962"/>
      <c r="CN25" s="963"/>
      <c r="CO25" s="963"/>
      <c r="CP25" s="963"/>
      <c r="CQ25" s="964"/>
      <c r="CR25" s="962"/>
      <c r="CS25" s="963"/>
      <c r="CT25" s="963"/>
      <c r="CU25" s="963"/>
      <c r="CV25" s="964"/>
      <c r="CW25" s="962"/>
      <c r="CX25" s="963"/>
      <c r="CY25" s="963"/>
      <c r="CZ25" s="963"/>
      <c r="DA25" s="964"/>
      <c r="DB25" s="962"/>
      <c r="DC25" s="963"/>
      <c r="DD25" s="963"/>
      <c r="DE25" s="963"/>
      <c r="DF25" s="964"/>
      <c r="DG25" s="962"/>
      <c r="DH25" s="963"/>
      <c r="DI25" s="963"/>
      <c r="DJ25" s="963"/>
      <c r="DK25" s="964"/>
      <c r="DL25" s="962"/>
      <c r="DM25" s="963"/>
      <c r="DN25" s="963"/>
      <c r="DO25" s="963"/>
      <c r="DP25" s="964"/>
      <c r="DQ25" s="962"/>
      <c r="DR25" s="963"/>
      <c r="DS25" s="963"/>
      <c r="DT25" s="963"/>
      <c r="DU25" s="964"/>
      <c r="DV25" s="965"/>
      <c r="DW25" s="966"/>
      <c r="DX25" s="966"/>
      <c r="DY25" s="966"/>
      <c r="DZ25" s="967"/>
      <c r="EA25" s="93"/>
    </row>
    <row r="26" spans="1:131" ht="26.25" customHeight="1" x14ac:dyDescent="0.15">
      <c r="A26" s="968" t="s">
        <v>298</v>
      </c>
      <c r="B26" s="969"/>
      <c r="C26" s="969"/>
      <c r="D26" s="969"/>
      <c r="E26" s="969"/>
      <c r="F26" s="969"/>
      <c r="G26" s="969"/>
      <c r="H26" s="969"/>
      <c r="I26" s="969"/>
      <c r="J26" s="969"/>
      <c r="K26" s="969"/>
      <c r="L26" s="969"/>
      <c r="M26" s="969"/>
      <c r="N26" s="969"/>
      <c r="O26" s="969"/>
      <c r="P26" s="970"/>
      <c r="Q26" s="954" t="s">
        <v>325</v>
      </c>
      <c r="R26" s="955"/>
      <c r="S26" s="955"/>
      <c r="T26" s="955"/>
      <c r="U26" s="956"/>
      <c r="V26" s="954" t="s">
        <v>326</v>
      </c>
      <c r="W26" s="955"/>
      <c r="X26" s="955"/>
      <c r="Y26" s="955"/>
      <c r="Z26" s="956"/>
      <c r="AA26" s="954" t="s">
        <v>327</v>
      </c>
      <c r="AB26" s="955"/>
      <c r="AC26" s="955"/>
      <c r="AD26" s="955"/>
      <c r="AE26" s="955"/>
      <c r="AF26" s="1020" t="s">
        <v>328</v>
      </c>
      <c r="AG26" s="975"/>
      <c r="AH26" s="975"/>
      <c r="AI26" s="975"/>
      <c r="AJ26" s="1021"/>
      <c r="AK26" s="955" t="s">
        <v>329</v>
      </c>
      <c r="AL26" s="955"/>
      <c r="AM26" s="955"/>
      <c r="AN26" s="955"/>
      <c r="AO26" s="956"/>
      <c r="AP26" s="954" t="s">
        <v>330</v>
      </c>
      <c r="AQ26" s="955"/>
      <c r="AR26" s="955"/>
      <c r="AS26" s="955"/>
      <c r="AT26" s="956"/>
      <c r="AU26" s="954" t="s">
        <v>331</v>
      </c>
      <c r="AV26" s="955"/>
      <c r="AW26" s="955"/>
      <c r="AX26" s="955"/>
      <c r="AY26" s="956"/>
      <c r="AZ26" s="954" t="s">
        <v>332</v>
      </c>
      <c r="BA26" s="955"/>
      <c r="BB26" s="955"/>
      <c r="BC26" s="955"/>
      <c r="BD26" s="956"/>
      <c r="BE26" s="954" t="s">
        <v>305</v>
      </c>
      <c r="BF26" s="955"/>
      <c r="BG26" s="955"/>
      <c r="BH26" s="955"/>
      <c r="BI26" s="960"/>
      <c r="BJ26" s="96"/>
      <c r="BK26" s="96"/>
      <c r="BL26" s="96"/>
      <c r="BM26" s="96"/>
      <c r="BN26" s="96"/>
      <c r="BO26" s="105"/>
      <c r="BP26" s="105"/>
      <c r="BQ26" s="102">
        <v>20</v>
      </c>
      <c r="BR26" s="103"/>
      <c r="BS26" s="965"/>
      <c r="BT26" s="966"/>
      <c r="BU26" s="966"/>
      <c r="BV26" s="966"/>
      <c r="BW26" s="966"/>
      <c r="BX26" s="966"/>
      <c r="BY26" s="966"/>
      <c r="BZ26" s="966"/>
      <c r="CA26" s="966"/>
      <c r="CB26" s="966"/>
      <c r="CC26" s="966"/>
      <c r="CD26" s="966"/>
      <c r="CE26" s="966"/>
      <c r="CF26" s="966"/>
      <c r="CG26" s="981"/>
      <c r="CH26" s="962"/>
      <c r="CI26" s="963"/>
      <c r="CJ26" s="963"/>
      <c r="CK26" s="963"/>
      <c r="CL26" s="964"/>
      <c r="CM26" s="962"/>
      <c r="CN26" s="963"/>
      <c r="CO26" s="963"/>
      <c r="CP26" s="963"/>
      <c r="CQ26" s="964"/>
      <c r="CR26" s="962"/>
      <c r="CS26" s="963"/>
      <c r="CT26" s="963"/>
      <c r="CU26" s="963"/>
      <c r="CV26" s="964"/>
      <c r="CW26" s="962"/>
      <c r="CX26" s="963"/>
      <c r="CY26" s="963"/>
      <c r="CZ26" s="963"/>
      <c r="DA26" s="964"/>
      <c r="DB26" s="962"/>
      <c r="DC26" s="963"/>
      <c r="DD26" s="963"/>
      <c r="DE26" s="963"/>
      <c r="DF26" s="964"/>
      <c r="DG26" s="962"/>
      <c r="DH26" s="963"/>
      <c r="DI26" s="963"/>
      <c r="DJ26" s="963"/>
      <c r="DK26" s="964"/>
      <c r="DL26" s="962"/>
      <c r="DM26" s="963"/>
      <c r="DN26" s="963"/>
      <c r="DO26" s="963"/>
      <c r="DP26" s="964"/>
      <c r="DQ26" s="962"/>
      <c r="DR26" s="963"/>
      <c r="DS26" s="963"/>
      <c r="DT26" s="963"/>
      <c r="DU26" s="964"/>
      <c r="DV26" s="965"/>
      <c r="DW26" s="966"/>
      <c r="DX26" s="966"/>
      <c r="DY26" s="966"/>
      <c r="DZ26" s="967"/>
      <c r="EA26" s="93"/>
    </row>
    <row r="27" spans="1:131" ht="26.25" customHeight="1" thickBot="1" x14ac:dyDescent="0.2">
      <c r="A27" s="971"/>
      <c r="B27" s="972"/>
      <c r="C27" s="972"/>
      <c r="D27" s="972"/>
      <c r="E27" s="972"/>
      <c r="F27" s="972"/>
      <c r="G27" s="972"/>
      <c r="H27" s="972"/>
      <c r="I27" s="972"/>
      <c r="J27" s="972"/>
      <c r="K27" s="972"/>
      <c r="L27" s="972"/>
      <c r="M27" s="972"/>
      <c r="N27" s="972"/>
      <c r="O27" s="972"/>
      <c r="P27" s="973"/>
      <c r="Q27" s="957"/>
      <c r="R27" s="958"/>
      <c r="S27" s="958"/>
      <c r="T27" s="958"/>
      <c r="U27" s="959"/>
      <c r="V27" s="957"/>
      <c r="W27" s="958"/>
      <c r="X27" s="958"/>
      <c r="Y27" s="958"/>
      <c r="Z27" s="959"/>
      <c r="AA27" s="957"/>
      <c r="AB27" s="958"/>
      <c r="AC27" s="958"/>
      <c r="AD27" s="958"/>
      <c r="AE27" s="958"/>
      <c r="AF27" s="1022"/>
      <c r="AG27" s="978"/>
      <c r="AH27" s="978"/>
      <c r="AI27" s="978"/>
      <c r="AJ27" s="1023"/>
      <c r="AK27" s="958"/>
      <c r="AL27" s="958"/>
      <c r="AM27" s="958"/>
      <c r="AN27" s="958"/>
      <c r="AO27" s="959"/>
      <c r="AP27" s="957"/>
      <c r="AQ27" s="958"/>
      <c r="AR27" s="958"/>
      <c r="AS27" s="958"/>
      <c r="AT27" s="959"/>
      <c r="AU27" s="957"/>
      <c r="AV27" s="958"/>
      <c r="AW27" s="958"/>
      <c r="AX27" s="958"/>
      <c r="AY27" s="959"/>
      <c r="AZ27" s="957"/>
      <c r="BA27" s="958"/>
      <c r="BB27" s="958"/>
      <c r="BC27" s="958"/>
      <c r="BD27" s="959"/>
      <c r="BE27" s="957"/>
      <c r="BF27" s="958"/>
      <c r="BG27" s="958"/>
      <c r="BH27" s="958"/>
      <c r="BI27" s="961"/>
      <c r="BJ27" s="96"/>
      <c r="BK27" s="96"/>
      <c r="BL27" s="96"/>
      <c r="BM27" s="96"/>
      <c r="BN27" s="96"/>
      <c r="BO27" s="105"/>
      <c r="BP27" s="105"/>
      <c r="BQ27" s="102">
        <v>21</v>
      </c>
      <c r="BR27" s="103"/>
      <c r="BS27" s="965"/>
      <c r="BT27" s="966"/>
      <c r="BU27" s="966"/>
      <c r="BV27" s="966"/>
      <c r="BW27" s="966"/>
      <c r="BX27" s="966"/>
      <c r="BY27" s="966"/>
      <c r="BZ27" s="966"/>
      <c r="CA27" s="966"/>
      <c r="CB27" s="966"/>
      <c r="CC27" s="966"/>
      <c r="CD27" s="966"/>
      <c r="CE27" s="966"/>
      <c r="CF27" s="966"/>
      <c r="CG27" s="981"/>
      <c r="CH27" s="962"/>
      <c r="CI27" s="963"/>
      <c r="CJ27" s="963"/>
      <c r="CK27" s="963"/>
      <c r="CL27" s="964"/>
      <c r="CM27" s="962"/>
      <c r="CN27" s="963"/>
      <c r="CO27" s="963"/>
      <c r="CP27" s="963"/>
      <c r="CQ27" s="964"/>
      <c r="CR27" s="962"/>
      <c r="CS27" s="963"/>
      <c r="CT27" s="963"/>
      <c r="CU27" s="963"/>
      <c r="CV27" s="964"/>
      <c r="CW27" s="962"/>
      <c r="CX27" s="963"/>
      <c r="CY27" s="963"/>
      <c r="CZ27" s="963"/>
      <c r="DA27" s="964"/>
      <c r="DB27" s="962"/>
      <c r="DC27" s="963"/>
      <c r="DD27" s="963"/>
      <c r="DE27" s="963"/>
      <c r="DF27" s="964"/>
      <c r="DG27" s="962"/>
      <c r="DH27" s="963"/>
      <c r="DI27" s="963"/>
      <c r="DJ27" s="963"/>
      <c r="DK27" s="964"/>
      <c r="DL27" s="962"/>
      <c r="DM27" s="963"/>
      <c r="DN27" s="963"/>
      <c r="DO27" s="963"/>
      <c r="DP27" s="964"/>
      <c r="DQ27" s="962"/>
      <c r="DR27" s="963"/>
      <c r="DS27" s="963"/>
      <c r="DT27" s="963"/>
      <c r="DU27" s="964"/>
      <c r="DV27" s="965"/>
      <c r="DW27" s="966"/>
      <c r="DX27" s="966"/>
      <c r="DY27" s="966"/>
      <c r="DZ27" s="967"/>
      <c r="EA27" s="93"/>
    </row>
    <row r="28" spans="1:131" ht="26.25" customHeight="1" thickTop="1" x14ac:dyDescent="0.15">
      <c r="A28" s="106">
        <v>1</v>
      </c>
      <c r="B28" s="1011" t="s">
        <v>333</v>
      </c>
      <c r="C28" s="1012"/>
      <c r="D28" s="1012"/>
      <c r="E28" s="1012"/>
      <c r="F28" s="1012"/>
      <c r="G28" s="1012"/>
      <c r="H28" s="1012"/>
      <c r="I28" s="1012"/>
      <c r="J28" s="1012"/>
      <c r="K28" s="1012"/>
      <c r="L28" s="1012"/>
      <c r="M28" s="1012"/>
      <c r="N28" s="1012"/>
      <c r="O28" s="1012"/>
      <c r="P28" s="1013"/>
      <c r="Q28" s="1014">
        <v>4121</v>
      </c>
      <c r="R28" s="1015"/>
      <c r="S28" s="1015"/>
      <c r="T28" s="1015"/>
      <c r="U28" s="1015"/>
      <c r="V28" s="1015">
        <v>3984</v>
      </c>
      <c r="W28" s="1015"/>
      <c r="X28" s="1015"/>
      <c r="Y28" s="1015"/>
      <c r="Z28" s="1015"/>
      <c r="AA28" s="1015">
        <v>137</v>
      </c>
      <c r="AB28" s="1015"/>
      <c r="AC28" s="1015"/>
      <c r="AD28" s="1015"/>
      <c r="AE28" s="1016"/>
      <c r="AF28" s="1017">
        <v>137</v>
      </c>
      <c r="AG28" s="1015"/>
      <c r="AH28" s="1015"/>
      <c r="AI28" s="1015"/>
      <c r="AJ28" s="1018"/>
      <c r="AK28" s="1019">
        <v>235</v>
      </c>
      <c r="AL28" s="1007"/>
      <c r="AM28" s="1007"/>
      <c r="AN28" s="1007"/>
      <c r="AO28" s="1007"/>
      <c r="AP28" s="1007" t="s">
        <v>334</v>
      </c>
      <c r="AQ28" s="1007"/>
      <c r="AR28" s="1007"/>
      <c r="AS28" s="1007"/>
      <c r="AT28" s="1007"/>
      <c r="AU28" s="1007" t="s">
        <v>334</v>
      </c>
      <c r="AV28" s="1007"/>
      <c r="AW28" s="1007"/>
      <c r="AX28" s="1007"/>
      <c r="AY28" s="1007"/>
      <c r="AZ28" s="1008" t="s">
        <v>334</v>
      </c>
      <c r="BA28" s="1008"/>
      <c r="BB28" s="1008"/>
      <c r="BC28" s="1008"/>
      <c r="BD28" s="1008"/>
      <c r="BE28" s="1009"/>
      <c r="BF28" s="1009"/>
      <c r="BG28" s="1009"/>
      <c r="BH28" s="1009"/>
      <c r="BI28" s="1010"/>
      <c r="BJ28" s="96"/>
      <c r="BK28" s="96"/>
      <c r="BL28" s="96"/>
      <c r="BM28" s="96"/>
      <c r="BN28" s="96"/>
      <c r="BO28" s="105"/>
      <c r="BP28" s="105"/>
      <c r="BQ28" s="102">
        <v>22</v>
      </c>
      <c r="BR28" s="103"/>
      <c r="BS28" s="965"/>
      <c r="BT28" s="966"/>
      <c r="BU28" s="966"/>
      <c r="BV28" s="966"/>
      <c r="BW28" s="966"/>
      <c r="BX28" s="966"/>
      <c r="BY28" s="966"/>
      <c r="BZ28" s="966"/>
      <c r="CA28" s="966"/>
      <c r="CB28" s="966"/>
      <c r="CC28" s="966"/>
      <c r="CD28" s="966"/>
      <c r="CE28" s="966"/>
      <c r="CF28" s="966"/>
      <c r="CG28" s="981"/>
      <c r="CH28" s="962"/>
      <c r="CI28" s="963"/>
      <c r="CJ28" s="963"/>
      <c r="CK28" s="963"/>
      <c r="CL28" s="964"/>
      <c r="CM28" s="962"/>
      <c r="CN28" s="963"/>
      <c r="CO28" s="963"/>
      <c r="CP28" s="963"/>
      <c r="CQ28" s="964"/>
      <c r="CR28" s="962"/>
      <c r="CS28" s="963"/>
      <c r="CT28" s="963"/>
      <c r="CU28" s="963"/>
      <c r="CV28" s="964"/>
      <c r="CW28" s="962"/>
      <c r="CX28" s="963"/>
      <c r="CY28" s="963"/>
      <c r="CZ28" s="963"/>
      <c r="DA28" s="964"/>
      <c r="DB28" s="962"/>
      <c r="DC28" s="963"/>
      <c r="DD28" s="963"/>
      <c r="DE28" s="963"/>
      <c r="DF28" s="964"/>
      <c r="DG28" s="962"/>
      <c r="DH28" s="963"/>
      <c r="DI28" s="963"/>
      <c r="DJ28" s="963"/>
      <c r="DK28" s="964"/>
      <c r="DL28" s="962"/>
      <c r="DM28" s="963"/>
      <c r="DN28" s="963"/>
      <c r="DO28" s="963"/>
      <c r="DP28" s="964"/>
      <c r="DQ28" s="962"/>
      <c r="DR28" s="963"/>
      <c r="DS28" s="963"/>
      <c r="DT28" s="963"/>
      <c r="DU28" s="964"/>
      <c r="DV28" s="965"/>
      <c r="DW28" s="966"/>
      <c r="DX28" s="966"/>
      <c r="DY28" s="966"/>
      <c r="DZ28" s="967"/>
      <c r="EA28" s="93"/>
    </row>
    <row r="29" spans="1:131" ht="26.25" customHeight="1" x14ac:dyDescent="0.15">
      <c r="A29" s="106">
        <v>2</v>
      </c>
      <c r="B29" s="992" t="s">
        <v>335</v>
      </c>
      <c r="C29" s="993"/>
      <c r="D29" s="993"/>
      <c r="E29" s="993"/>
      <c r="F29" s="993"/>
      <c r="G29" s="993"/>
      <c r="H29" s="993"/>
      <c r="I29" s="993"/>
      <c r="J29" s="993"/>
      <c r="K29" s="993"/>
      <c r="L29" s="993"/>
      <c r="M29" s="993"/>
      <c r="N29" s="993"/>
      <c r="O29" s="993"/>
      <c r="P29" s="994"/>
      <c r="Q29" s="1004">
        <v>3046</v>
      </c>
      <c r="R29" s="1005"/>
      <c r="S29" s="1005"/>
      <c r="T29" s="1005"/>
      <c r="U29" s="1005"/>
      <c r="V29" s="1005">
        <v>2633</v>
      </c>
      <c r="W29" s="1005"/>
      <c r="X29" s="1005"/>
      <c r="Y29" s="1005"/>
      <c r="Z29" s="1005"/>
      <c r="AA29" s="1005">
        <v>413</v>
      </c>
      <c r="AB29" s="1005"/>
      <c r="AC29" s="1005"/>
      <c r="AD29" s="1005"/>
      <c r="AE29" s="1006"/>
      <c r="AF29" s="998">
        <v>413</v>
      </c>
      <c r="AG29" s="999"/>
      <c r="AH29" s="999"/>
      <c r="AI29" s="999"/>
      <c r="AJ29" s="1000"/>
      <c r="AK29" s="945">
        <v>371</v>
      </c>
      <c r="AL29" s="936"/>
      <c r="AM29" s="936"/>
      <c r="AN29" s="936"/>
      <c r="AO29" s="936"/>
      <c r="AP29" s="936" t="s">
        <v>334</v>
      </c>
      <c r="AQ29" s="936"/>
      <c r="AR29" s="936"/>
      <c r="AS29" s="936"/>
      <c r="AT29" s="936"/>
      <c r="AU29" s="936" t="s">
        <v>334</v>
      </c>
      <c r="AV29" s="936"/>
      <c r="AW29" s="936"/>
      <c r="AX29" s="936"/>
      <c r="AY29" s="936"/>
      <c r="AZ29" s="1003" t="s">
        <v>334</v>
      </c>
      <c r="BA29" s="1003"/>
      <c r="BB29" s="1003"/>
      <c r="BC29" s="1003"/>
      <c r="BD29" s="1003"/>
      <c r="BE29" s="937"/>
      <c r="BF29" s="937"/>
      <c r="BG29" s="937"/>
      <c r="BH29" s="937"/>
      <c r="BI29" s="938"/>
      <c r="BJ29" s="96"/>
      <c r="BK29" s="96"/>
      <c r="BL29" s="96"/>
      <c r="BM29" s="96"/>
      <c r="BN29" s="96"/>
      <c r="BO29" s="105"/>
      <c r="BP29" s="105"/>
      <c r="BQ29" s="102">
        <v>23</v>
      </c>
      <c r="BR29" s="103"/>
      <c r="BS29" s="965"/>
      <c r="BT29" s="966"/>
      <c r="BU29" s="966"/>
      <c r="BV29" s="966"/>
      <c r="BW29" s="966"/>
      <c r="BX29" s="966"/>
      <c r="BY29" s="966"/>
      <c r="BZ29" s="966"/>
      <c r="CA29" s="966"/>
      <c r="CB29" s="966"/>
      <c r="CC29" s="966"/>
      <c r="CD29" s="966"/>
      <c r="CE29" s="966"/>
      <c r="CF29" s="966"/>
      <c r="CG29" s="981"/>
      <c r="CH29" s="962"/>
      <c r="CI29" s="963"/>
      <c r="CJ29" s="963"/>
      <c r="CK29" s="963"/>
      <c r="CL29" s="964"/>
      <c r="CM29" s="962"/>
      <c r="CN29" s="963"/>
      <c r="CO29" s="963"/>
      <c r="CP29" s="963"/>
      <c r="CQ29" s="964"/>
      <c r="CR29" s="962"/>
      <c r="CS29" s="963"/>
      <c r="CT29" s="963"/>
      <c r="CU29" s="963"/>
      <c r="CV29" s="964"/>
      <c r="CW29" s="962"/>
      <c r="CX29" s="963"/>
      <c r="CY29" s="963"/>
      <c r="CZ29" s="963"/>
      <c r="DA29" s="964"/>
      <c r="DB29" s="962"/>
      <c r="DC29" s="963"/>
      <c r="DD29" s="963"/>
      <c r="DE29" s="963"/>
      <c r="DF29" s="964"/>
      <c r="DG29" s="962"/>
      <c r="DH29" s="963"/>
      <c r="DI29" s="963"/>
      <c r="DJ29" s="963"/>
      <c r="DK29" s="964"/>
      <c r="DL29" s="962"/>
      <c r="DM29" s="963"/>
      <c r="DN29" s="963"/>
      <c r="DO29" s="963"/>
      <c r="DP29" s="964"/>
      <c r="DQ29" s="962"/>
      <c r="DR29" s="963"/>
      <c r="DS29" s="963"/>
      <c r="DT29" s="963"/>
      <c r="DU29" s="964"/>
      <c r="DV29" s="965"/>
      <c r="DW29" s="966"/>
      <c r="DX29" s="966"/>
      <c r="DY29" s="966"/>
      <c r="DZ29" s="967"/>
      <c r="EA29" s="93"/>
    </row>
    <row r="30" spans="1:131" ht="26.25" customHeight="1" x14ac:dyDescent="0.15">
      <c r="A30" s="106">
        <v>3</v>
      </c>
      <c r="B30" s="992" t="s">
        <v>336</v>
      </c>
      <c r="C30" s="993"/>
      <c r="D30" s="993"/>
      <c r="E30" s="993"/>
      <c r="F30" s="993"/>
      <c r="G30" s="993"/>
      <c r="H30" s="993"/>
      <c r="I30" s="993"/>
      <c r="J30" s="993"/>
      <c r="K30" s="993"/>
      <c r="L30" s="993"/>
      <c r="M30" s="993"/>
      <c r="N30" s="993"/>
      <c r="O30" s="993"/>
      <c r="P30" s="994"/>
      <c r="Q30" s="1004">
        <v>493</v>
      </c>
      <c r="R30" s="1005"/>
      <c r="S30" s="1005"/>
      <c r="T30" s="1005"/>
      <c r="U30" s="1005"/>
      <c r="V30" s="1005">
        <v>491</v>
      </c>
      <c r="W30" s="1005"/>
      <c r="X30" s="1005"/>
      <c r="Y30" s="1005"/>
      <c r="Z30" s="1005"/>
      <c r="AA30" s="1005">
        <v>2</v>
      </c>
      <c r="AB30" s="1005"/>
      <c r="AC30" s="1005"/>
      <c r="AD30" s="1005"/>
      <c r="AE30" s="1006"/>
      <c r="AF30" s="998">
        <v>2</v>
      </c>
      <c r="AG30" s="999"/>
      <c r="AH30" s="999"/>
      <c r="AI30" s="999"/>
      <c r="AJ30" s="1000"/>
      <c r="AK30" s="945">
        <v>95</v>
      </c>
      <c r="AL30" s="936"/>
      <c r="AM30" s="936"/>
      <c r="AN30" s="936"/>
      <c r="AO30" s="936"/>
      <c r="AP30" s="936" t="s">
        <v>334</v>
      </c>
      <c r="AQ30" s="936"/>
      <c r="AR30" s="936"/>
      <c r="AS30" s="936"/>
      <c r="AT30" s="936"/>
      <c r="AU30" s="936" t="s">
        <v>334</v>
      </c>
      <c r="AV30" s="936"/>
      <c r="AW30" s="936"/>
      <c r="AX30" s="936"/>
      <c r="AY30" s="936"/>
      <c r="AZ30" s="1003" t="s">
        <v>334</v>
      </c>
      <c r="BA30" s="1003"/>
      <c r="BB30" s="1003"/>
      <c r="BC30" s="1003"/>
      <c r="BD30" s="1003"/>
      <c r="BE30" s="937"/>
      <c r="BF30" s="937"/>
      <c r="BG30" s="937"/>
      <c r="BH30" s="937"/>
      <c r="BI30" s="938"/>
      <c r="BJ30" s="96"/>
      <c r="BK30" s="96"/>
      <c r="BL30" s="96"/>
      <c r="BM30" s="96"/>
      <c r="BN30" s="96"/>
      <c r="BO30" s="105"/>
      <c r="BP30" s="105"/>
      <c r="BQ30" s="102">
        <v>24</v>
      </c>
      <c r="BR30" s="103"/>
      <c r="BS30" s="965"/>
      <c r="BT30" s="966"/>
      <c r="BU30" s="966"/>
      <c r="BV30" s="966"/>
      <c r="BW30" s="966"/>
      <c r="BX30" s="966"/>
      <c r="BY30" s="966"/>
      <c r="BZ30" s="966"/>
      <c r="CA30" s="966"/>
      <c r="CB30" s="966"/>
      <c r="CC30" s="966"/>
      <c r="CD30" s="966"/>
      <c r="CE30" s="966"/>
      <c r="CF30" s="966"/>
      <c r="CG30" s="981"/>
      <c r="CH30" s="962"/>
      <c r="CI30" s="963"/>
      <c r="CJ30" s="963"/>
      <c r="CK30" s="963"/>
      <c r="CL30" s="964"/>
      <c r="CM30" s="962"/>
      <c r="CN30" s="963"/>
      <c r="CO30" s="963"/>
      <c r="CP30" s="963"/>
      <c r="CQ30" s="964"/>
      <c r="CR30" s="962"/>
      <c r="CS30" s="963"/>
      <c r="CT30" s="963"/>
      <c r="CU30" s="963"/>
      <c r="CV30" s="964"/>
      <c r="CW30" s="962"/>
      <c r="CX30" s="963"/>
      <c r="CY30" s="963"/>
      <c r="CZ30" s="963"/>
      <c r="DA30" s="964"/>
      <c r="DB30" s="962"/>
      <c r="DC30" s="963"/>
      <c r="DD30" s="963"/>
      <c r="DE30" s="963"/>
      <c r="DF30" s="964"/>
      <c r="DG30" s="962"/>
      <c r="DH30" s="963"/>
      <c r="DI30" s="963"/>
      <c r="DJ30" s="963"/>
      <c r="DK30" s="964"/>
      <c r="DL30" s="962"/>
      <c r="DM30" s="963"/>
      <c r="DN30" s="963"/>
      <c r="DO30" s="963"/>
      <c r="DP30" s="964"/>
      <c r="DQ30" s="962"/>
      <c r="DR30" s="963"/>
      <c r="DS30" s="963"/>
      <c r="DT30" s="963"/>
      <c r="DU30" s="964"/>
      <c r="DV30" s="965"/>
      <c r="DW30" s="966"/>
      <c r="DX30" s="966"/>
      <c r="DY30" s="966"/>
      <c r="DZ30" s="967"/>
      <c r="EA30" s="93"/>
    </row>
    <row r="31" spans="1:131" ht="26.25" customHeight="1" x14ac:dyDescent="0.15">
      <c r="A31" s="106">
        <v>4</v>
      </c>
      <c r="B31" s="992" t="s">
        <v>337</v>
      </c>
      <c r="C31" s="993"/>
      <c r="D31" s="993"/>
      <c r="E31" s="993"/>
      <c r="F31" s="993"/>
      <c r="G31" s="993"/>
      <c r="H31" s="993"/>
      <c r="I31" s="993"/>
      <c r="J31" s="993"/>
      <c r="K31" s="993"/>
      <c r="L31" s="993"/>
      <c r="M31" s="993"/>
      <c r="N31" s="993"/>
      <c r="O31" s="993"/>
      <c r="P31" s="994"/>
      <c r="Q31" s="1004">
        <v>10</v>
      </c>
      <c r="R31" s="1005"/>
      <c r="S31" s="1005"/>
      <c r="T31" s="1005"/>
      <c r="U31" s="1005"/>
      <c r="V31" s="1005">
        <v>8</v>
      </c>
      <c r="W31" s="1005"/>
      <c r="X31" s="1005"/>
      <c r="Y31" s="1005"/>
      <c r="Z31" s="1005"/>
      <c r="AA31" s="1005">
        <v>2</v>
      </c>
      <c r="AB31" s="1005"/>
      <c r="AC31" s="1005"/>
      <c r="AD31" s="1005"/>
      <c r="AE31" s="1006"/>
      <c r="AF31" s="998">
        <v>2</v>
      </c>
      <c r="AG31" s="999"/>
      <c r="AH31" s="999"/>
      <c r="AI31" s="999"/>
      <c r="AJ31" s="1000"/>
      <c r="AK31" s="945" t="s">
        <v>334</v>
      </c>
      <c r="AL31" s="936"/>
      <c r="AM31" s="936"/>
      <c r="AN31" s="936"/>
      <c r="AO31" s="936"/>
      <c r="AP31" s="936" t="s">
        <v>334</v>
      </c>
      <c r="AQ31" s="936"/>
      <c r="AR31" s="936"/>
      <c r="AS31" s="936"/>
      <c r="AT31" s="936"/>
      <c r="AU31" s="936" t="s">
        <v>334</v>
      </c>
      <c r="AV31" s="936"/>
      <c r="AW31" s="936"/>
      <c r="AX31" s="936"/>
      <c r="AY31" s="936"/>
      <c r="AZ31" s="1003" t="s">
        <v>334</v>
      </c>
      <c r="BA31" s="1003"/>
      <c r="BB31" s="1003"/>
      <c r="BC31" s="1003"/>
      <c r="BD31" s="1003"/>
      <c r="BE31" s="937"/>
      <c r="BF31" s="937"/>
      <c r="BG31" s="937"/>
      <c r="BH31" s="937"/>
      <c r="BI31" s="938"/>
      <c r="BJ31" s="96"/>
      <c r="BK31" s="96"/>
      <c r="BL31" s="96"/>
      <c r="BM31" s="96"/>
      <c r="BN31" s="96"/>
      <c r="BO31" s="105"/>
      <c r="BP31" s="105"/>
      <c r="BQ31" s="102">
        <v>25</v>
      </c>
      <c r="BR31" s="103"/>
      <c r="BS31" s="965"/>
      <c r="BT31" s="966"/>
      <c r="BU31" s="966"/>
      <c r="BV31" s="966"/>
      <c r="BW31" s="966"/>
      <c r="BX31" s="966"/>
      <c r="BY31" s="966"/>
      <c r="BZ31" s="966"/>
      <c r="CA31" s="966"/>
      <c r="CB31" s="966"/>
      <c r="CC31" s="966"/>
      <c r="CD31" s="966"/>
      <c r="CE31" s="966"/>
      <c r="CF31" s="966"/>
      <c r="CG31" s="981"/>
      <c r="CH31" s="962"/>
      <c r="CI31" s="963"/>
      <c r="CJ31" s="963"/>
      <c r="CK31" s="963"/>
      <c r="CL31" s="964"/>
      <c r="CM31" s="962"/>
      <c r="CN31" s="963"/>
      <c r="CO31" s="963"/>
      <c r="CP31" s="963"/>
      <c r="CQ31" s="964"/>
      <c r="CR31" s="962"/>
      <c r="CS31" s="963"/>
      <c r="CT31" s="963"/>
      <c r="CU31" s="963"/>
      <c r="CV31" s="964"/>
      <c r="CW31" s="962"/>
      <c r="CX31" s="963"/>
      <c r="CY31" s="963"/>
      <c r="CZ31" s="963"/>
      <c r="DA31" s="964"/>
      <c r="DB31" s="962"/>
      <c r="DC31" s="963"/>
      <c r="DD31" s="963"/>
      <c r="DE31" s="963"/>
      <c r="DF31" s="964"/>
      <c r="DG31" s="962"/>
      <c r="DH31" s="963"/>
      <c r="DI31" s="963"/>
      <c r="DJ31" s="963"/>
      <c r="DK31" s="964"/>
      <c r="DL31" s="962"/>
      <c r="DM31" s="963"/>
      <c r="DN31" s="963"/>
      <c r="DO31" s="963"/>
      <c r="DP31" s="964"/>
      <c r="DQ31" s="962"/>
      <c r="DR31" s="963"/>
      <c r="DS31" s="963"/>
      <c r="DT31" s="963"/>
      <c r="DU31" s="964"/>
      <c r="DV31" s="965"/>
      <c r="DW31" s="966"/>
      <c r="DX31" s="966"/>
      <c r="DY31" s="966"/>
      <c r="DZ31" s="967"/>
      <c r="EA31" s="93"/>
    </row>
    <row r="32" spans="1:131" ht="26.25" customHeight="1" x14ac:dyDescent="0.15">
      <c r="A32" s="106">
        <v>5</v>
      </c>
      <c r="B32" s="992" t="s">
        <v>338</v>
      </c>
      <c r="C32" s="993"/>
      <c r="D32" s="993"/>
      <c r="E32" s="993"/>
      <c r="F32" s="993"/>
      <c r="G32" s="993"/>
      <c r="H32" s="993"/>
      <c r="I32" s="993"/>
      <c r="J32" s="993"/>
      <c r="K32" s="993"/>
      <c r="L32" s="993"/>
      <c r="M32" s="993"/>
      <c r="N32" s="993"/>
      <c r="O32" s="993"/>
      <c r="P32" s="994"/>
      <c r="Q32" s="1004">
        <v>742</v>
      </c>
      <c r="R32" s="1005"/>
      <c r="S32" s="1005"/>
      <c r="T32" s="1005"/>
      <c r="U32" s="1005"/>
      <c r="V32" s="1005">
        <v>671</v>
      </c>
      <c r="W32" s="1005"/>
      <c r="X32" s="1005"/>
      <c r="Y32" s="1005"/>
      <c r="Z32" s="1005"/>
      <c r="AA32" s="1005">
        <v>71</v>
      </c>
      <c r="AB32" s="1005"/>
      <c r="AC32" s="1005"/>
      <c r="AD32" s="1005"/>
      <c r="AE32" s="1006"/>
      <c r="AF32" s="998">
        <v>285</v>
      </c>
      <c r="AG32" s="999"/>
      <c r="AH32" s="999"/>
      <c r="AI32" s="999"/>
      <c r="AJ32" s="1000"/>
      <c r="AK32" s="945">
        <v>2</v>
      </c>
      <c r="AL32" s="936"/>
      <c r="AM32" s="936"/>
      <c r="AN32" s="936"/>
      <c r="AO32" s="936"/>
      <c r="AP32" s="936">
        <v>860</v>
      </c>
      <c r="AQ32" s="936"/>
      <c r="AR32" s="936"/>
      <c r="AS32" s="936"/>
      <c r="AT32" s="936"/>
      <c r="AU32" s="936" t="s">
        <v>334</v>
      </c>
      <c r="AV32" s="936"/>
      <c r="AW32" s="936"/>
      <c r="AX32" s="936"/>
      <c r="AY32" s="936"/>
      <c r="AZ32" s="1003" t="s">
        <v>334</v>
      </c>
      <c r="BA32" s="1003"/>
      <c r="BB32" s="1003"/>
      <c r="BC32" s="1003"/>
      <c r="BD32" s="1003"/>
      <c r="BE32" s="937" t="s">
        <v>339</v>
      </c>
      <c r="BF32" s="937"/>
      <c r="BG32" s="937"/>
      <c r="BH32" s="937"/>
      <c r="BI32" s="938"/>
      <c r="BJ32" s="96"/>
      <c r="BK32" s="96"/>
      <c r="BL32" s="96"/>
      <c r="BM32" s="96"/>
      <c r="BN32" s="96"/>
      <c r="BO32" s="105"/>
      <c r="BP32" s="105"/>
      <c r="BQ32" s="102">
        <v>26</v>
      </c>
      <c r="BR32" s="103"/>
      <c r="BS32" s="965"/>
      <c r="BT32" s="966"/>
      <c r="BU32" s="966"/>
      <c r="BV32" s="966"/>
      <c r="BW32" s="966"/>
      <c r="BX32" s="966"/>
      <c r="BY32" s="966"/>
      <c r="BZ32" s="966"/>
      <c r="CA32" s="966"/>
      <c r="CB32" s="966"/>
      <c r="CC32" s="966"/>
      <c r="CD32" s="966"/>
      <c r="CE32" s="966"/>
      <c r="CF32" s="966"/>
      <c r="CG32" s="981"/>
      <c r="CH32" s="962"/>
      <c r="CI32" s="963"/>
      <c r="CJ32" s="963"/>
      <c r="CK32" s="963"/>
      <c r="CL32" s="964"/>
      <c r="CM32" s="962"/>
      <c r="CN32" s="963"/>
      <c r="CO32" s="963"/>
      <c r="CP32" s="963"/>
      <c r="CQ32" s="964"/>
      <c r="CR32" s="962"/>
      <c r="CS32" s="963"/>
      <c r="CT32" s="963"/>
      <c r="CU32" s="963"/>
      <c r="CV32" s="964"/>
      <c r="CW32" s="962"/>
      <c r="CX32" s="963"/>
      <c r="CY32" s="963"/>
      <c r="CZ32" s="963"/>
      <c r="DA32" s="964"/>
      <c r="DB32" s="962"/>
      <c r="DC32" s="963"/>
      <c r="DD32" s="963"/>
      <c r="DE32" s="963"/>
      <c r="DF32" s="964"/>
      <c r="DG32" s="962"/>
      <c r="DH32" s="963"/>
      <c r="DI32" s="963"/>
      <c r="DJ32" s="963"/>
      <c r="DK32" s="964"/>
      <c r="DL32" s="962"/>
      <c r="DM32" s="963"/>
      <c r="DN32" s="963"/>
      <c r="DO32" s="963"/>
      <c r="DP32" s="964"/>
      <c r="DQ32" s="962"/>
      <c r="DR32" s="963"/>
      <c r="DS32" s="963"/>
      <c r="DT32" s="963"/>
      <c r="DU32" s="964"/>
      <c r="DV32" s="965"/>
      <c r="DW32" s="966"/>
      <c r="DX32" s="966"/>
      <c r="DY32" s="966"/>
      <c r="DZ32" s="967"/>
      <c r="EA32" s="93"/>
    </row>
    <row r="33" spans="1:131" ht="26.25" customHeight="1" x14ac:dyDescent="0.15">
      <c r="A33" s="106">
        <v>6</v>
      </c>
      <c r="B33" s="992" t="s">
        <v>340</v>
      </c>
      <c r="C33" s="993"/>
      <c r="D33" s="993"/>
      <c r="E33" s="993"/>
      <c r="F33" s="993"/>
      <c r="G33" s="993"/>
      <c r="H33" s="993"/>
      <c r="I33" s="993"/>
      <c r="J33" s="993"/>
      <c r="K33" s="993"/>
      <c r="L33" s="993"/>
      <c r="M33" s="993"/>
      <c r="N33" s="993"/>
      <c r="O33" s="993"/>
      <c r="P33" s="994"/>
      <c r="Q33" s="1004">
        <v>979</v>
      </c>
      <c r="R33" s="1005"/>
      <c r="S33" s="1005"/>
      <c r="T33" s="1005"/>
      <c r="U33" s="1005"/>
      <c r="V33" s="1005">
        <v>872</v>
      </c>
      <c r="W33" s="1005"/>
      <c r="X33" s="1005"/>
      <c r="Y33" s="1005"/>
      <c r="Z33" s="1005"/>
      <c r="AA33" s="1005">
        <v>107</v>
      </c>
      <c r="AB33" s="1005"/>
      <c r="AC33" s="1005"/>
      <c r="AD33" s="1005"/>
      <c r="AE33" s="1006"/>
      <c r="AF33" s="998">
        <v>1699</v>
      </c>
      <c r="AG33" s="999"/>
      <c r="AH33" s="999"/>
      <c r="AI33" s="999"/>
      <c r="AJ33" s="1000"/>
      <c r="AK33" s="945">
        <v>131</v>
      </c>
      <c r="AL33" s="936"/>
      <c r="AM33" s="936"/>
      <c r="AN33" s="936"/>
      <c r="AO33" s="936"/>
      <c r="AP33" s="936">
        <v>2597</v>
      </c>
      <c r="AQ33" s="936"/>
      <c r="AR33" s="936"/>
      <c r="AS33" s="936"/>
      <c r="AT33" s="936"/>
      <c r="AU33" s="936">
        <v>891</v>
      </c>
      <c r="AV33" s="936"/>
      <c r="AW33" s="936"/>
      <c r="AX33" s="936"/>
      <c r="AY33" s="936"/>
      <c r="AZ33" s="1003" t="s">
        <v>334</v>
      </c>
      <c r="BA33" s="1003"/>
      <c r="BB33" s="1003"/>
      <c r="BC33" s="1003"/>
      <c r="BD33" s="1003"/>
      <c r="BE33" s="937" t="s">
        <v>339</v>
      </c>
      <c r="BF33" s="937"/>
      <c r="BG33" s="937"/>
      <c r="BH33" s="937"/>
      <c r="BI33" s="938"/>
      <c r="BJ33" s="96"/>
      <c r="BK33" s="96"/>
      <c r="BL33" s="96"/>
      <c r="BM33" s="96"/>
      <c r="BN33" s="96"/>
      <c r="BO33" s="105"/>
      <c r="BP33" s="105"/>
      <c r="BQ33" s="102">
        <v>27</v>
      </c>
      <c r="BR33" s="103"/>
      <c r="BS33" s="965"/>
      <c r="BT33" s="966"/>
      <c r="BU33" s="966"/>
      <c r="BV33" s="966"/>
      <c r="BW33" s="966"/>
      <c r="BX33" s="966"/>
      <c r="BY33" s="966"/>
      <c r="BZ33" s="966"/>
      <c r="CA33" s="966"/>
      <c r="CB33" s="966"/>
      <c r="CC33" s="966"/>
      <c r="CD33" s="966"/>
      <c r="CE33" s="966"/>
      <c r="CF33" s="966"/>
      <c r="CG33" s="981"/>
      <c r="CH33" s="962"/>
      <c r="CI33" s="963"/>
      <c r="CJ33" s="963"/>
      <c r="CK33" s="963"/>
      <c r="CL33" s="964"/>
      <c r="CM33" s="962"/>
      <c r="CN33" s="963"/>
      <c r="CO33" s="963"/>
      <c r="CP33" s="963"/>
      <c r="CQ33" s="964"/>
      <c r="CR33" s="962"/>
      <c r="CS33" s="963"/>
      <c r="CT33" s="963"/>
      <c r="CU33" s="963"/>
      <c r="CV33" s="964"/>
      <c r="CW33" s="962"/>
      <c r="CX33" s="963"/>
      <c r="CY33" s="963"/>
      <c r="CZ33" s="963"/>
      <c r="DA33" s="964"/>
      <c r="DB33" s="962"/>
      <c r="DC33" s="963"/>
      <c r="DD33" s="963"/>
      <c r="DE33" s="963"/>
      <c r="DF33" s="964"/>
      <c r="DG33" s="962"/>
      <c r="DH33" s="963"/>
      <c r="DI33" s="963"/>
      <c r="DJ33" s="963"/>
      <c r="DK33" s="964"/>
      <c r="DL33" s="962"/>
      <c r="DM33" s="963"/>
      <c r="DN33" s="963"/>
      <c r="DO33" s="963"/>
      <c r="DP33" s="964"/>
      <c r="DQ33" s="962"/>
      <c r="DR33" s="963"/>
      <c r="DS33" s="963"/>
      <c r="DT33" s="963"/>
      <c r="DU33" s="964"/>
      <c r="DV33" s="965"/>
      <c r="DW33" s="966"/>
      <c r="DX33" s="966"/>
      <c r="DY33" s="966"/>
      <c r="DZ33" s="967"/>
      <c r="EA33" s="93"/>
    </row>
    <row r="34" spans="1:131" ht="26.25" customHeight="1" x14ac:dyDescent="0.15">
      <c r="A34" s="106">
        <v>7</v>
      </c>
      <c r="B34" s="992" t="s">
        <v>341</v>
      </c>
      <c r="C34" s="993"/>
      <c r="D34" s="993"/>
      <c r="E34" s="993"/>
      <c r="F34" s="993"/>
      <c r="G34" s="993"/>
      <c r="H34" s="993"/>
      <c r="I34" s="993"/>
      <c r="J34" s="993"/>
      <c r="K34" s="993"/>
      <c r="L34" s="993"/>
      <c r="M34" s="993"/>
      <c r="N34" s="993"/>
      <c r="O34" s="993"/>
      <c r="P34" s="994"/>
      <c r="Q34" s="1004">
        <v>908</v>
      </c>
      <c r="R34" s="1005"/>
      <c r="S34" s="1005"/>
      <c r="T34" s="1005"/>
      <c r="U34" s="1005"/>
      <c r="V34" s="1005">
        <v>904</v>
      </c>
      <c r="W34" s="1005"/>
      <c r="X34" s="1005"/>
      <c r="Y34" s="1005"/>
      <c r="Z34" s="1005"/>
      <c r="AA34" s="1005">
        <v>4</v>
      </c>
      <c r="AB34" s="1005"/>
      <c r="AC34" s="1005"/>
      <c r="AD34" s="1005"/>
      <c r="AE34" s="1006"/>
      <c r="AF34" s="998" t="s">
        <v>65</v>
      </c>
      <c r="AG34" s="999"/>
      <c r="AH34" s="999"/>
      <c r="AI34" s="999"/>
      <c r="AJ34" s="1000"/>
      <c r="AK34" s="945">
        <v>711</v>
      </c>
      <c r="AL34" s="936"/>
      <c r="AM34" s="936"/>
      <c r="AN34" s="936"/>
      <c r="AO34" s="936"/>
      <c r="AP34" s="936">
        <v>171</v>
      </c>
      <c r="AQ34" s="936"/>
      <c r="AR34" s="936"/>
      <c r="AS34" s="936"/>
      <c r="AT34" s="936"/>
      <c r="AU34" s="936" t="s">
        <v>334</v>
      </c>
      <c r="AV34" s="936"/>
      <c r="AW34" s="936"/>
      <c r="AX34" s="936"/>
      <c r="AY34" s="936"/>
      <c r="AZ34" s="1003" t="s">
        <v>334</v>
      </c>
      <c r="BA34" s="1003"/>
      <c r="BB34" s="1003"/>
      <c r="BC34" s="1003"/>
      <c r="BD34" s="1003"/>
      <c r="BE34" s="937" t="s">
        <v>342</v>
      </c>
      <c r="BF34" s="937"/>
      <c r="BG34" s="937"/>
      <c r="BH34" s="937"/>
      <c r="BI34" s="938"/>
      <c r="BJ34" s="96"/>
      <c r="BK34" s="96"/>
      <c r="BL34" s="96"/>
      <c r="BM34" s="96"/>
      <c r="BN34" s="96"/>
      <c r="BO34" s="105"/>
      <c r="BP34" s="105"/>
      <c r="BQ34" s="102">
        <v>28</v>
      </c>
      <c r="BR34" s="103"/>
      <c r="BS34" s="965"/>
      <c r="BT34" s="966"/>
      <c r="BU34" s="966"/>
      <c r="BV34" s="966"/>
      <c r="BW34" s="966"/>
      <c r="BX34" s="966"/>
      <c r="BY34" s="966"/>
      <c r="BZ34" s="966"/>
      <c r="CA34" s="966"/>
      <c r="CB34" s="966"/>
      <c r="CC34" s="966"/>
      <c r="CD34" s="966"/>
      <c r="CE34" s="966"/>
      <c r="CF34" s="966"/>
      <c r="CG34" s="981"/>
      <c r="CH34" s="962"/>
      <c r="CI34" s="963"/>
      <c r="CJ34" s="963"/>
      <c r="CK34" s="963"/>
      <c r="CL34" s="964"/>
      <c r="CM34" s="962"/>
      <c r="CN34" s="963"/>
      <c r="CO34" s="963"/>
      <c r="CP34" s="963"/>
      <c r="CQ34" s="964"/>
      <c r="CR34" s="962"/>
      <c r="CS34" s="963"/>
      <c r="CT34" s="963"/>
      <c r="CU34" s="963"/>
      <c r="CV34" s="964"/>
      <c r="CW34" s="962"/>
      <c r="CX34" s="963"/>
      <c r="CY34" s="963"/>
      <c r="CZ34" s="963"/>
      <c r="DA34" s="964"/>
      <c r="DB34" s="962"/>
      <c r="DC34" s="963"/>
      <c r="DD34" s="963"/>
      <c r="DE34" s="963"/>
      <c r="DF34" s="964"/>
      <c r="DG34" s="962"/>
      <c r="DH34" s="963"/>
      <c r="DI34" s="963"/>
      <c r="DJ34" s="963"/>
      <c r="DK34" s="964"/>
      <c r="DL34" s="962"/>
      <c r="DM34" s="963"/>
      <c r="DN34" s="963"/>
      <c r="DO34" s="963"/>
      <c r="DP34" s="964"/>
      <c r="DQ34" s="962"/>
      <c r="DR34" s="963"/>
      <c r="DS34" s="963"/>
      <c r="DT34" s="963"/>
      <c r="DU34" s="964"/>
      <c r="DV34" s="965"/>
      <c r="DW34" s="966"/>
      <c r="DX34" s="966"/>
      <c r="DY34" s="966"/>
      <c r="DZ34" s="967"/>
      <c r="EA34" s="93"/>
    </row>
    <row r="35" spans="1:131" ht="26.25" customHeight="1" x14ac:dyDescent="0.15">
      <c r="A35" s="106">
        <v>8</v>
      </c>
      <c r="B35" s="992"/>
      <c r="C35" s="993"/>
      <c r="D35" s="993"/>
      <c r="E35" s="993"/>
      <c r="F35" s="993"/>
      <c r="G35" s="993"/>
      <c r="H35" s="993"/>
      <c r="I35" s="993"/>
      <c r="J35" s="993"/>
      <c r="K35" s="993"/>
      <c r="L35" s="993"/>
      <c r="M35" s="993"/>
      <c r="N35" s="993"/>
      <c r="O35" s="993"/>
      <c r="P35" s="994"/>
      <c r="Q35" s="1004"/>
      <c r="R35" s="1005"/>
      <c r="S35" s="1005"/>
      <c r="T35" s="1005"/>
      <c r="U35" s="1005"/>
      <c r="V35" s="1005"/>
      <c r="W35" s="1005"/>
      <c r="X35" s="1005"/>
      <c r="Y35" s="1005"/>
      <c r="Z35" s="1005"/>
      <c r="AA35" s="1005"/>
      <c r="AB35" s="1005"/>
      <c r="AC35" s="1005"/>
      <c r="AD35" s="1005"/>
      <c r="AE35" s="1006"/>
      <c r="AF35" s="998"/>
      <c r="AG35" s="999"/>
      <c r="AH35" s="999"/>
      <c r="AI35" s="999"/>
      <c r="AJ35" s="1000"/>
      <c r="AK35" s="945"/>
      <c r="AL35" s="936"/>
      <c r="AM35" s="936"/>
      <c r="AN35" s="936"/>
      <c r="AO35" s="936"/>
      <c r="AP35" s="936"/>
      <c r="AQ35" s="936"/>
      <c r="AR35" s="936"/>
      <c r="AS35" s="936"/>
      <c r="AT35" s="936"/>
      <c r="AU35" s="936"/>
      <c r="AV35" s="936"/>
      <c r="AW35" s="936"/>
      <c r="AX35" s="936"/>
      <c r="AY35" s="936"/>
      <c r="AZ35" s="1003"/>
      <c r="BA35" s="1003"/>
      <c r="BB35" s="1003"/>
      <c r="BC35" s="1003"/>
      <c r="BD35" s="1003"/>
      <c r="BE35" s="937"/>
      <c r="BF35" s="937"/>
      <c r="BG35" s="937"/>
      <c r="BH35" s="937"/>
      <c r="BI35" s="938"/>
      <c r="BJ35" s="96"/>
      <c r="BK35" s="96"/>
      <c r="BL35" s="96"/>
      <c r="BM35" s="96"/>
      <c r="BN35" s="96"/>
      <c r="BO35" s="105"/>
      <c r="BP35" s="105"/>
      <c r="BQ35" s="102">
        <v>29</v>
      </c>
      <c r="BR35" s="103"/>
      <c r="BS35" s="965"/>
      <c r="BT35" s="966"/>
      <c r="BU35" s="966"/>
      <c r="BV35" s="966"/>
      <c r="BW35" s="966"/>
      <c r="BX35" s="966"/>
      <c r="BY35" s="966"/>
      <c r="BZ35" s="966"/>
      <c r="CA35" s="966"/>
      <c r="CB35" s="966"/>
      <c r="CC35" s="966"/>
      <c r="CD35" s="966"/>
      <c r="CE35" s="966"/>
      <c r="CF35" s="966"/>
      <c r="CG35" s="981"/>
      <c r="CH35" s="962"/>
      <c r="CI35" s="963"/>
      <c r="CJ35" s="963"/>
      <c r="CK35" s="963"/>
      <c r="CL35" s="964"/>
      <c r="CM35" s="962"/>
      <c r="CN35" s="963"/>
      <c r="CO35" s="963"/>
      <c r="CP35" s="963"/>
      <c r="CQ35" s="964"/>
      <c r="CR35" s="962"/>
      <c r="CS35" s="963"/>
      <c r="CT35" s="963"/>
      <c r="CU35" s="963"/>
      <c r="CV35" s="964"/>
      <c r="CW35" s="962"/>
      <c r="CX35" s="963"/>
      <c r="CY35" s="963"/>
      <c r="CZ35" s="963"/>
      <c r="DA35" s="964"/>
      <c r="DB35" s="962"/>
      <c r="DC35" s="963"/>
      <c r="DD35" s="963"/>
      <c r="DE35" s="963"/>
      <c r="DF35" s="964"/>
      <c r="DG35" s="962"/>
      <c r="DH35" s="963"/>
      <c r="DI35" s="963"/>
      <c r="DJ35" s="963"/>
      <c r="DK35" s="964"/>
      <c r="DL35" s="962"/>
      <c r="DM35" s="963"/>
      <c r="DN35" s="963"/>
      <c r="DO35" s="963"/>
      <c r="DP35" s="964"/>
      <c r="DQ35" s="962"/>
      <c r="DR35" s="963"/>
      <c r="DS35" s="963"/>
      <c r="DT35" s="963"/>
      <c r="DU35" s="964"/>
      <c r="DV35" s="965"/>
      <c r="DW35" s="966"/>
      <c r="DX35" s="966"/>
      <c r="DY35" s="966"/>
      <c r="DZ35" s="967"/>
      <c r="EA35" s="93"/>
    </row>
    <row r="36" spans="1:131" ht="26.25" customHeight="1" x14ac:dyDescent="0.15">
      <c r="A36" s="106">
        <v>9</v>
      </c>
      <c r="B36" s="992"/>
      <c r="C36" s="993"/>
      <c r="D36" s="993"/>
      <c r="E36" s="993"/>
      <c r="F36" s="993"/>
      <c r="G36" s="993"/>
      <c r="H36" s="993"/>
      <c r="I36" s="993"/>
      <c r="J36" s="993"/>
      <c r="K36" s="993"/>
      <c r="L36" s="993"/>
      <c r="M36" s="993"/>
      <c r="N36" s="993"/>
      <c r="O36" s="993"/>
      <c r="P36" s="994"/>
      <c r="Q36" s="1004"/>
      <c r="R36" s="1005"/>
      <c r="S36" s="1005"/>
      <c r="T36" s="1005"/>
      <c r="U36" s="1005"/>
      <c r="V36" s="1005"/>
      <c r="W36" s="1005"/>
      <c r="X36" s="1005"/>
      <c r="Y36" s="1005"/>
      <c r="Z36" s="1005"/>
      <c r="AA36" s="1005"/>
      <c r="AB36" s="1005"/>
      <c r="AC36" s="1005"/>
      <c r="AD36" s="1005"/>
      <c r="AE36" s="1006"/>
      <c r="AF36" s="998"/>
      <c r="AG36" s="999"/>
      <c r="AH36" s="999"/>
      <c r="AI36" s="999"/>
      <c r="AJ36" s="1000"/>
      <c r="AK36" s="945"/>
      <c r="AL36" s="936"/>
      <c r="AM36" s="936"/>
      <c r="AN36" s="936"/>
      <c r="AO36" s="936"/>
      <c r="AP36" s="936"/>
      <c r="AQ36" s="936"/>
      <c r="AR36" s="936"/>
      <c r="AS36" s="936"/>
      <c r="AT36" s="936"/>
      <c r="AU36" s="936"/>
      <c r="AV36" s="936"/>
      <c r="AW36" s="936"/>
      <c r="AX36" s="936"/>
      <c r="AY36" s="936"/>
      <c r="AZ36" s="1003"/>
      <c r="BA36" s="1003"/>
      <c r="BB36" s="1003"/>
      <c r="BC36" s="1003"/>
      <c r="BD36" s="1003"/>
      <c r="BE36" s="937"/>
      <c r="BF36" s="937"/>
      <c r="BG36" s="937"/>
      <c r="BH36" s="937"/>
      <c r="BI36" s="938"/>
      <c r="BJ36" s="96"/>
      <c r="BK36" s="96"/>
      <c r="BL36" s="96"/>
      <c r="BM36" s="96"/>
      <c r="BN36" s="96"/>
      <c r="BO36" s="105"/>
      <c r="BP36" s="105"/>
      <c r="BQ36" s="102">
        <v>30</v>
      </c>
      <c r="BR36" s="103"/>
      <c r="BS36" s="965"/>
      <c r="BT36" s="966"/>
      <c r="BU36" s="966"/>
      <c r="BV36" s="966"/>
      <c r="BW36" s="966"/>
      <c r="BX36" s="966"/>
      <c r="BY36" s="966"/>
      <c r="BZ36" s="966"/>
      <c r="CA36" s="966"/>
      <c r="CB36" s="966"/>
      <c r="CC36" s="966"/>
      <c r="CD36" s="966"/>
      <c r="CE36" s="966"/>
      <c r="CF36" s="966"/>
      <c r="CG36" s="981"/>
      <c r="CH36" s="962"/>
      <c r="CI36" s="963"/>
      <c r="CJ36" s="963"/>
      <c r="CK36" s="963"/>
      <c r="CL36" s="964"/>
      <c r="CM36" s="962"/>
      <c r="CN36" s="963"/>
      <c r="CO36" s="963"/>
      <c r="CP36" s="963"/>
      <c r="CQ36" s="964"/>
      <c r="CR36" s="962"/>
      <c r="CS36" s="963"/>
      <c r="CT36" s="963"/>
      <c r="CU36" s="963"/>
      <c r="CV36" s="964"/>
      <c r="CW36" s="962"/>
      <c r="CX36" s="963"/>
      <c r="CY36" s="963"/>
      <c r="CZ36" s="963"/>
      <c r="DA36" s="964"/>
      <c r="DB36" s="962"/>
      <c r="DC36" s="963"/>
      <c r="DD36" s="963"/>
      <c r="DE36" s="963"/>
      <c r="DF36" s="964"/>
      <c r="DG36" s="962"/>
      <c r="DH36" s="963"/>
      <c r="DI36" s="963"/>
      <c r="DJ36" s="963"/>
      <c r="DK36" s="964"/>
      <c r="DL36" s="962"/>
      <c r="DM36" s="963"/>
      <c r="DN36" s="963"/>
      <c r="DO36" s="963"/>
      <c r="DP36" s="964"/>
      <c r="DQ36" s="962"/>
      <c r="DR36" s="963"/>
      <c r="DS36" s="963"/>
      <c r="DT36" s="963"/>
      <c r="DU36" s="964"/>
      <c r="DV36" s="965"/>
      <c r="DW36" s="966"/>
      <c r="DX36" s="966"/>
      <c r="DY36" s="966"/>
      <c r="DZ36" s="967"/>
      <c r="EA36" s="93"/>
    </row>
    <row r="37" spans="1:131" ht="26.25" customHeight="1" x14ac:dyDescent="0.15">
      <c r="A37" s="106">
        <v>10</v>
      </c>
      <c r="B37" s="992"/>
      <c r="C37" s="993"/>
      <c r="D37" s="993"/>
      <c r="E37" s="993"/>
      <c r="F37" s="993"/>
      <c r="G37" s="993"/>
      <c r="H37" s="993"/>
      <c r="I37" s="993"/>
      <c r="J37" s="993"/>
      <c r="K37" s="993"/>
      <c r="L37" s="993"/>
      <c r="M37" s="993"/>
      <c r="N37" s="993"/>
      <c r="O37" s="993"/>
      <c r="P37" s="994"/>
      <c r="Q37" s="1004"/>
      <c r="R37" s="1005"/>
      <c r="S37" s="1005"/>
      <c r="T37" s="1005"/>
      <c r="U37" s="1005"/>
      <c r="V37" s="1005"/>
      <c r="W37" s="1005"/>
      <c r="X37" s="1005"/>
      <c r="Y37" s="1005"/>
      <c r="Z37" s="1005"/>
      <c r="AA37" s="1005"/>
      <c r="AB37" s="1005"/>
      <c r="AC37" s="1005"/>
      <c r="AD37" s="1005"/>
      <c r="AE37" s="1006"/>
      <c r="AF37" s="998"/>
      <c r="AG37" s="999"/>
      <c r="AH37" s="999"/>
      <c r="AI37" s="999"/>
      <c r="AJ37" s="1000"/>
      <c r="AK37" s="945"/>
      <c r="AL37" s="936"/>
      <c r="AM37" s="936"/>
      <c r="AN37" s="936"/>
      <c r="AO37" s="936"/>
      <c r="AP37" s="936"/>
      <c r="AQ37" s="936"/>
      <c r="AR37" s="936"/>
      <c r="AS37" s="936"/>
      <c r="AT37" s="936"/>
      <c r="AU37" s="936"/>
      <c r="AV37" s="936"/>
      <c r="AW37" s="936"/>
      <c r="AX37" s="936"/>
      <c r="AY37" s="936"/>
      <c r="AZ37" s="1003"/>
      <c r="BA37" s="1003"/>
      <c r="BB37" s="1003"/>
      <c r="BC37" s="1003"/>
      <c r="BD37" s="1003"/>
      <c r="BE37" s="937"/>
      <c r="BF37" s="937"/>
      <c r="BG37" s="937"/>
      <c r="BH37" s="937"/>
      <c r="BI37" s="938"/>
      <c r="BJ37" s="96"/>
      <c r="BK37" s="96"/>
      <c r="BL37" s="96"/>
      <c r="BM37" s="96"/>
      <c r="BN37" s="96"/>
      <c r="BO37" s="105"/>
      <c r="BP37" s="105"/>
      <c r="BQ37" s="102">
        <v>31</v>
      </c>
      <c r="BR37" s="103"/>
      <c r="BS37" s="965"/>
      <c r="BT37" s="966"/>
      <c r="BU37" s="966"/>
      <c r="BV37" s="966"/>
      <c r="BW37" s="966"/>
      <c r="BX37" s="966"/>
      <c r="BY37" s="966"/>
      <c r="BZ37" s="966"/>
      <c r="CA37" s="966"/>
      <c r="CB37" s="966"/>
      <c r="CC37" s="966"/>
      <c r="CD37" s="966"/>
      <c r="CE37" s="966"/>
      <c r="CF37" s="966"/>
      <c r="CG37" s="981"/>
      <c r="CH37" s="962"/>
      <c r="CI37" s="963"/>
      <c r="CJ37" s="963"/>
      <c r="CK37" s="963"/>
      <c r="CL37" s="964"/>
      <c r="CM37" s="962"/>
      <c r="CN37" s="963"/>
      <c r="CO37" s="963"/>
      <c r="CP37" s="963"/>
      <c r="CQ37" s="964"/>
      <c r="CR37" s="962"/>
      <c r="CS37" s="963"/>
      <c r="CT37" s="963"/>
      <c r="CU37" s="963"/>
      <c r="CV37" s="964"/>
      <c r="CW37" s="962"/>
      <c r="CX37" s="963"/>
      <c r="CY37" s="963"/>
      <c r="CZ37" s="963"/>
      <c r="DA37" s="964"/>
      <c r="DB37" s="962"/>
      <c r="DC37" s="963"/>
      <c r="DD37" s="963"/>
      <c r="DE37" s="963"/>
      <c r="DF37" s="964"/>
      <c r="DG37" s="962"/>
      <c r="DH37" s="963"/>
      <c r="DI37" s="963"/>
      <c r="DJ37" s="963"/>
      <c r="DK37" s="964"/>
      <c r="DL37" s="962"/>
      <c r="DM37" s="963"/>
      <c r="DN37" s="963"/>
      <c r="DO37" s="963"/>
      <c r="DP37" s="964"/>
      <c r="DQ37" s="962"/>
      <c r="DR37" s="963"/>
      <c r="DS37" s="963"/>
      <c r="DT37" s="963"/>
      <c r="DU37" s="964"/>
      <c r="DV37" s="965"/>
      <c r="DW37" s="966"/>
      <c r="DX37" s="966"/>
      <c r="DY37" s="966"/>
      <c r="DZ37" s="967"/>
      <c r="EA37" s="93"/>
    </row>
    <row r="38" spans="1:131" ht="26.25" customHeight="1" x14ac:dyDescent="0.15">
      <c r="A38" s="106">
        <v>11</v>
      </c>
      <c r="B38" s="992"/>
      <c r="C38" s="993"/>
      <c r="D38" s="993"/>
      <c r="E38" s="993"/>
      <c r="F38" s="993"/>
      <c r="G38" s="993"/>
      <c r="H38" s="993"/>
      <c r="I38" s="993"/>
      <c r="J38" s="993"/>
      <c r="K38" s="993"/>
      <c r="L38" s="993"/>
      <c r="M38" s="993"/>
      <c r="N38" s="993"/>
      <c r="O38" s="993"/>
      <c r="P38" s="994"/>
      <c r="Q38" s="1004"/>
      <c r="R38" s="1005"/>
      <c r="S38" s="1005"/>
      <c r="T38" s="1005"/>
      <c r="U38" s="1005"/>
      <c r="V38" s="1005"/>
      <c r="W38" s="1005"/>
      <c r="X38" s="1005"/>
      <c r="Y38" s="1005"/>
      <c r="Z38" s="1005"/>
      <c r="AA38" s="1005"/>
      <c r="AB38" s="1005"/>
      <c r="AC38" s="1005"/>
      <c r="AD38" s="1005"/>
      <c r="AE38" s="1006"/>
      <c r="AF38" s="998"/>
      <c r="AG38" s="999"/>
      <c r="AH38" s="999"/>
      <c r="AI38" s="999"/>
      <c r="AJ38" s="1000"/>
      <c r="AK38" s="945"/>
      <c r="AL38" s="936"/>
      <c r="AM38" s="936"/>
      <c r="AN38" s="936"/>
      <c r="AO38" s="936"/>
      <c r="AP38" s="936"/>
      <c r="AQ38" s="936"/>
      <c r="AR38" s="936"/>
      <c r="AS38" s="936"/>
      <c r="AT38" s="936"/>
      <c r="AU38" s="936"/>
      <c r="AV38" s="936"/>
      <c r="AW38" s="936"/>
      <c r="AX38" s="936"/>
      <c r="AY38" s="936"/>
      <c r="AZ38" s="1003"/>
      <c r="BA38" s="1003"/>
      <c r="BB38" s="1003"/>
      <c r="BC38" s="1003"/>
      <c r="BD38" s="1003"/>
      <c r="BE38" s="937"/>
      <c r="BF38" s="937"/>
      <c r="BG38" s="937"/>
      <c r="BH38" s="937"/>
      <c r="BI38" s="938"/>
      <c r="BJ38" s="96"/>
      <c r="BK38" s="96"/>
      <c r="BL38" s="96"/>
      <c r="BM38" s="96"/>
      <c r="BN38" s="96"/>
      <c r="BO38" s="105"/>
      <c r="BP38" s="105"/>
      <c r="BQ38" s="102">
        <v>32</v>
      </c>
      <c r="BR38" s="103"/>
      <c r="BS38" s="965"/>
      <c r="BT38" s="966"/>
      <c r="BU38" s="966"/>
      <c r="BV38" s="966"/>
      <c r="BW38" s="966"/>
      <c r="BX38" s="966"/>
      <c r="BY38" s="966"/>
      <c r="BZ38" s="966"/>
      <c r="CA38" s="966"/>
      <c r="CB38" s="966"/>
      <c r="CC38" s="966"/>
      <c r="CD38" s="966"/>
      <c r="CE38" s="966"/>
      <c r="CF38" s="966"/>
      <c r="CG38" s="981"/>
      <c r="CH38" s="962"/>
      <c r="CI38" s="963"/>
      <c r="CJ38" s="963"/>
      <c r="CK38" s="963"/>
      <c r="CL38" s="964"/>
      <c r="CM38" s="962"/>
      <c r="CN38" s="963"/>
      <c r="CO38" s="963"/>
      <c r="CP38" s="963"/>
      <c r="CQ38" s="964"/>
      <c r="CR38" s="962"/>
      <c r="CS38" s="963"/>
      <c r="CT38" s="963"/>
      <c r="CU38" s="963"/>
      <c r="CV38" s="964"/>
      <c r="CW38" s="962"/>
      <c r="CX38" s="963"/>
      <c r="CY38" s="963"/>
      <c r="CZ38" s="963"/>
      <c r="DA38" s="964"/>
      <c r="DB38" s="962"/>
      <c r="DC38" s="963"/>
      <c r="DD38" s="963"/>
      <c r="DE38" s="963"/>
      <c r="DF38" s="964"/>
      <c r="DG38" s="962"/>
      <c r="DH38" s="963"/>
      <c r="DI38" s="963"/>
      <c r="DJ38" s="963"/>
      <c r="DK38" s="964"/>
      <c r="DL38" s="962"/>
      <c r="DM38" s="963"/>
      <c r="DN38" s="963"/>
      <c r="DO38" s="963"/>
      <c r="DP38" s="964"/>
      <c r="DQ38" s="962"/>
      <c r="DR38" s="963"/>
      <c r="DS38" s="963"/>
      <c r="DT38" s="963"/>
      <c r="DU38" s="964"/>
      <c r="DV38" s="965"/>
      <c r="DW38" s="966"/>
      <c r="DX38" s="966"/>
      <c r="DY38" s="966"/>
      <c r="DZ38" s="967"/>
      <c r="EA38" s="93"/>
    </row>
    <row r="39" spans="1:131" ht="26.25" customHeight="1" x14ac:dyDescent="0.15">
      <c r="A39" s="106">
        <v>12</v>
      </c>
      <c r="B39" s="992"/>
      <c r="C39" s="993"/>
      <c r="D39" s="993"/>
      <c r="E39" s="993"/>
      <c r="F39" s="993"/>
      <c r="G39" s="993"/>
      <c r="H39" s="993"/>
      <c r="I39" s="993"/>
      <c r="J39" s="993"/>
      <c r="K39" s="993"/>
      <c r="L39" s="993"/>
      <c r="M39" s="993"/>
      <c r="N39" s="993"/>
      <c r="O39" s="993"/>
      <c r="P39" s="994"/>
      <c r="Q39" s="1004"/>
      <c r="R39" s="1005"/>
      <c r="S39" s="1005"/>
      <c r="T39" s="1005"/>
      <c r="U39" s="1005"/>
      <c r="V39" s="1005"/>
      <c r="W39" s="1005"/>
      <c r="X39" s="1005"/>
      <c r="Y39" s="1005"/>
      <c r="Z39" s="1005"/>
      <c r="AA39" s="1005"/>
      <c r="AB39" s="1005"/>
      <c r="AC39" s="1005"/>
      <c r="AD39" s="1005"/>
      <c r="AE39" s="1006"/>
      <c r="AF39" s="998"/>
      <c r="AG39" s="999"/>
      <c r="AH39" s="999"/>
      <c r="AI39" s="999"/>
      <c r="AJ39" s="1000"/>
      <c r="AK39" s="945"/>
      <c r="AL39" s="936"/>
      <c r="AM39" s="936"/>
      <c r="AN39" s="936"/>
      <c r="AO39" s="936"/>
      <c r="AP39" s="936"/>
      <c r="AQ39" s="936"/>
      <c r="AR39" s="936"/>
      <c r="AS39" s="936"/>
      <c r="AT39" s="936"/>
      <c r="AU39" s="936"/>
      <c r="AV39" s="936"/>
      <c r="AW39" s="936"/>
      <c r="AX39" s="936"/>
      <c r="AY39" s="936"/>
      <c r="AZ39" s="1003"/>
      <c r="BA39" s="1003"/>
      <c r="BB39" s="1003"/>
      <c r="BC39" s="1003"/>
      <c r="BD39" s="1003"/>
      <c r="BE39" s="937"/>
      <c r="BF39" s="937"/>
      <c r="BG39" s="937"/>
      <c r="BH39" s="937"/>
      <c r="BI39" s="938"/>
      <c r="BJ39" s="96"/>
      <c r="BK39" s="96"/>
      <c r="BL39" s="96"/>
      <c r="BM39" s="96"/>
      <c r="BN39" s="96"/>
      <c r="BO39" s="105"/>
      <c r="BP39" s="105"/>
      <c r="BQ39" s="102">
        <v>33</v>
      </c>
      <c r="BR39" s="103"/>
      <c r="BS39" s="965"/>
      <c r="BT39" s="966"/>
      <c r="BU39" s="966"/>
      <c r="BV39" s="966"/>
      <c r="BW39" s="966"/>
      <c r="BX39" s="966"/>
      <c r="BY39" s="966"/>
      <c r="BZ39" s="966"/>
      <c r="CA39" s="966"/>
      <c r="CB39" s="966"/>
      <c r="CC39" s="966"/>
      <c r="CD39" s="966"/>
      <c r="CE39" s="966"/>
      <c r="CF39" s="966"/>
      <c r="CG39" s="981"/>
      <c r="CH39" s="962"/>
      <c r="CI39" s="963"/>
      <c r="CJ39" s="963"/>
      <c r="CK39" s="963"/>
      <c r="CL39" s="964"/>
      <c r="CM39" s="962"/>
      <c r="CN39" s="963"/>
      <c r="CO39" s="963"/>
      <c r="CP39" s="963"/>
      <c r="CQ39" s="964"/>
      <c r="CR39" s="962"/>
      <c r="CS39" s="963"/>
      <c r="CT39" s="963"/>
      <c r="CU39" s="963"/>
      <c r="CV39" s="964"/>
      <c r="CW39" s="962"/>
      <c r="CX39" s="963"/>
      <c r="CY39" s="963"/>
      <c r="CZ39" s="963"/>
      <c r="DA39" s="964"/>
      <c r="DB39" s="962"/>
      <c r="DC39" s="963"/>
      <c r="DD39" s="963"/>
      <c r="DE39" s="963"/>
      <c r="DF39" s="964"/>
      <c r="DG39" s="962"/>
      <c r="DH39" s="963"/>
      <c r="DI39" s="963"/>
      <c r="DJ39" s="963"/>
      <c r="DK39" s="964"/>
      <c r="DL39" s="962"/>
      <c r="DM39" s="963"/>
      <c r="DN39" s="963"/>
      <c r="DO39" s="963"/>
      <c r="DP39" s="964"/>
      <c r="DQ39" s="962"/>
      <c r="DR39" s="963"/>
      <c r="DS39" s="963"/>
      <c r="DT39" s="963"/>
      <c r="DU39" s="964"/>
      <c r="DV39" s="965"/>
      <c r="DW39" s="966"/>
      <c r="DX39" s="966"/>
      <c r="DY39" s="966"/>
      <c r="DZ39" s="967"/>
      <c r="EA39" s="93"/>
    </row>
    <row r="40" spans="1:131" ht="26.25" customHeight="1" x14ac:dyDescent="0.15">
      <c r="A40" s="102">
        <v>13</v>
      </c>
      <c r="B40" s="992"/>
      <c r="C40" s="993"/>
      <c r="D40" s="993"/>
      <c r="E40" s="993"/>
      <c r="F40" s="993"/>
      <c r="G40" s="993"/>
      <c r="H40" s="993"/>
      <c r="I40" s="993"/>
      <c r="J40" s="993"/>
      <c r="K40" s="993"/>
      <c r="L40" s="993"/>
      <c r="M40" s="993"/>
      <c r="N40" s="993"/>
      <c r="O40" s="993"/>
      <c r="P40" s="994"/>
      <c r="Q40" s="1004"/>
      <c r="R40" s="1005"/>
      <c r="S40" s="1005"/>
      <c r="T40" s="1005"/>
      <c r="U40" s="1005"/>
      <c r="V40" s="1005"/>
      <c r="W40" s="1005"/>
      <c r="X40" s="1005"/>
      <c r="Y40" s="1005"/>
      <c r="Z40" s="1005"/>
      <c r="AA40" s="1005"/>
      <c r="AB40" s="1005"/>
      <c r="AC40" s="1005"/>
      <c r="AD40" s="1005"/>
      <c r="AE40" s="1006"/>
      <c r="AF40" s="998"/>
      <c r="AG40" s="999"/>
      <c r="AH40" s="999"/>
      <c r="AI40" s="999"/>
      <c r="AJ40" s="1000"/>
      <c r="AK40" s="945"/>
      <c r="AL40" s="936"/>
      <c r="AM40" s="936"/>
      <c r="AN40" s="936"/>
      <c r="AO40" s="936"/>
      <c r="AP40" s="936"/>
      <c r="AQ40" s="936"/>
      <c r="AR40" s="936"/>
      <c r="AS40" s="936"/>
      <c r="AT40" s="936"/>
      <c r="AU40" s="936"/>
      <c r="AV40" s="936"/>
      <c r="AW40" s="936"/>
      <c r="AX40" s="936"/>
      <c r="AY40" s="936"/>
      <c r="AZ40" s="1003"/>
      <c r="BA40" s="1003"/>
      <c r="BB40" s="1003"/>
      <c r="BC40" s="1003"/>
      <c r="BD40" s="1003"/>
      <c r="BE40" s="937"/>
      <c r="BF40" s="937"/>
      <c r="BG40" s="937"/>
      <c r="BH40" s="937"/>
      <c r="BI40" s="938"/>
      <c r="BJ40" s="96"/>
      <c r="BK40" s="96"/>
      <c r="BL40" s="96"/>
      <c r="BM40" s="96"/>
      <c r="BN40" s="96"/>
      <c r="BO40" s="105"/>
      <c r="BP40" s="105"/>
      <c r="BQ40" s="102">
        <v>34</v>
      </c>
      <c r="BR40" s="103"/>
      <c r="BS40" s="965"/>
      <c r="BT40" s="966"/>
      <c r="BU40" s="966"/>
      <c r="BV40" s="966"/>
      <c r="BW40" s="966"/>
      <c r="BX40" s="966"/>
      <c r="BY40" s="966"/>
      <c r="BZ40" s="966"/>
      <c r="CA40" s="966"/>
      <c r="CB40" s="966"/>
      <c r="CC40" s="966"/>
      <c r="CD40" s="966"/>
      <c r="CE40" s="966"/>
      <c r="CF40" s="966"/>
      <c r="CG40" s="981"/>
      <c r="CH40" s="962"/>
      <c r="CI40" s="963"/>
      <c r="CJ40" s="963"/>
      <c r="CK40" s="963"/>
      <c r="CL40" s="964"/>
      <c r="CM40" s="962"/>
      <c r="CN40" s="963"/>
      <c r="CO40" s="963"/>
      <c r="CP40" s="963"/>
      <c r="CQ40" s="964"/>
      <c r="CR40" s="962"/>
      <c r="CS40" s="963"/>
      <c r="CT40" s="963"/>
      <c r="CU40" s="963"/>
      <c r="CV40" s="964"/>
      <c r="CW40" s="962"/>
      <c r="CX40" s="963"/>
      <c r="CY40" s="963"/>
      <c r="CZ40" s="963"/>
      <c r="DA40" s="964"/>
      <c r="DB40" s="962"/>
      <c r="DC40" s="963"/>
      <c r="DD40" s="963"/>
      <c r="DE40" s="963"/>
      <c r="DF40" s="964"/>
      <c r="DG40" s="962"/>
      <c r="DH40" s="963"/>
      <c r="DI40" s="963"/>
      <c r="DJ40" s="963"/>
      <c r="DK40" s="964"/>
      <c r="DL40" s="962"/>
      <c r="DM40" s="963"/>
      <c r="DN40" s="963"/>
      <c r="DO40" s="963"/>
      <c r="DP40" s="964"/>
      <c r="DQ40" s="962"/>
      <c r="DR40" s="963"/>
      <c r="DS40" s="963"/>
      <c r="DT40" s="963"/>
      <c r="DU40" s="964"/>
      <c r="DV40" s="965"/>
      <c r="DW40" s="966"/>
      <c r="DX40" s="966"/>
      <c r="DY40" s="966"/>
      <c r="DZ40" s="967"/>
      <c r="EA40" s="93"/>
    </row>
    <row r="41" spans="1:131" ht="26.25" customHeight="1" x14ac:dyDescent="0.15">
      <c r="A41" s="102">
        <v>14</v>
      </c>
      <c r="B41" s="992"/>
      <c r="C41" s="993"/>
      <c r="D41" s="993"/>
      <c r="E41" s="993"/>
      <c r="F41" s="993"/>
      <c r="G41" s="993"/>
      <c r="H41" s="993"/>
      <c r="I41" s="993"/>
      <c r="J41" s="993"/>
      <c r="K41" s="993"/>
      <c r="L41" s="993"/>
      <c r="M41" s="993"/>
      <c r="N41" s="993"/>
      <c r="O41" s="993"/>
      <c r="P41" s="994"/>
      <c r="Q41" s="1004"/>
      <c r="R41" s="1005"/>
      <c r="S41" s="1005"/>
      <c r="T41" s="1005"/>
      <c r="U41" s="1005"/>
      <c r="V41" s="1005"/>
      <c r="W41" s="1005"/>
      <c r="X41" s="1005"/>
      <c r="Y41" s="1005"/>
      <c r="Z41" s="1005"/>
      <c r="AA41" s="1005"/>
      <c r="AB41" s="1005"/>
      <c r="AC41" s="1005"/>
      <c r="AD41" s="1005"/>
      <c r="AE41" s="1006"/>
      <c r="AF41" s="998"/>
      <c r="AG41" s="999"/>
      <c r="AH41" s="999"/>
      <c r="AI41" s="999"/>
      <c r="AJ41" s="1000"/>
      <c r="AK41" s="945"/>
      <c r="AL41" s="936"/>
      <c r="AM41" s="936"/>
      <c r="AN41" s="936"/>
      <c r="AO41" s="936"/>
      <c r="AP41" s="936"/>
      <c r="AQ41" s="936"/>
      <c r="AR41" s="936"/>
      <c r="AS41" s="936"/>
      <c r="AT41" s="936"/>
      <c r="AU41" s="936"/>
      <c r="AV41" s="936"/>
      <c r="AW41" s="936"/>
      <c r="AX41" s="936"/>
      <c r="AY41" s="936"/>
      <c r="AZ41" s="1003"/>
      <c r="BA41" s="1003"/>
      <c r="BB41" s="1003"/>
      <c r="BC41" s="1003"/>
      <c r="BD41" s="1003"/>
      <c r="BE41" s="937"/>
      <c r="BF41" s="937"/>
      <c r="BG41" s="937"/>
      <c r="BH41" s="937"/>
      <c r="BI41" s="938"/>
      <c r="BJ41" s="96"/>
      <c r="BK41" s="96"/>
      <c r="BL41" s="96"/>
      <c r="BM41" s="96"/>
      <c r="BN41" s="96"/>
      <c r="BO41" s="105"/>
      <c r="BP41" s="105"/>
      <c r="BQ41" s="102">
        <v>35</v>
      </c>
      <c r="BR41" s="103"/>
      <c r="BS41" s="965"/>
      <c r="BT41" s="966"/>
      <c r="BU41" s="966"/>
      <c r="BV41" s="966"/>
      <c r="BW41" s="966"/>
      <c r="BX41" s="966"/>
      <c r="BY41" s="966"/>
      <c r="BZ41" s="966"/>
      <c r="CA41" s="966"/>
      <c r="CB41" s="966"/>
      <c r="CC41" s="966"/>
      <c r="CD41" s="966"/>
      <c r="CE41" s="966"/>
      <c r="CF41" s="966"/>
      <c r="CG41" s="981"/>
      <c r="CH41" s="962"/>
      <c r="CI41" s="963"/>
      <c r="CJ41" s="963"/>
      <c r="CK41" s="963"/>
      <c r="CL41" s="964"/>
      <c r="CM41" s="962"/>
      <c r="CN41" s="963"/>
      <c r="CO41" s="963"/>
      <c r="CP41" s="963"/>
      <c r="CQ41" s="964"/>
      <c r="CR41" s="962"/>
      <c r="CS41" s="963"/>
      <c r="CT41" s="963"/>
      <c r="CU41" s="963"/>
      <c r="CV41" s="964"/>
      <c r="CW41" s="962"/>
      <c r="CX41" s="963"/>
      <c r="CY41" s="963"/>
      <c r="CZ41" s="963"/>
      <c r="DA41" s="964"/>
      <c r="DB41" s="962"/>
      <c r="DC41" s="963"/>
      <c r="DD41" s="963"/>
      <c r="DE41" s="963"/>
      <c r="DF41" s="964"/>
      <c r="DG41" s="962"/>
      <c r="DH41" s="963"/>
      <c r="DI41" s="963"/>
      <c r="DJ41" s="963"/>
      <c r="DK41" s="964"/>
      <c r="DL41" s="962"/>
      <c r="DM41" s="963"/>
      <c r="DN41" s="963"/>
      <c r="DO41" s="963"/>
      <c r="DP41" s="964"/>
      <c r="DQ41" s="962"/>
      <c r="DR41" s="963"/>
      <c r="DS41" s="963"/>
      <c r="DT41" s="963"/>
      <c r="DU41" s="964"/>
      <c r="DV41" s="965"/>
      <c r="DW41" s="966"/>
      <c r="DX41" s="966"/>
      <c r="DY41" s="966"/>
      <c r="DZ41" s="967"/>
      <c r="EA41" s="93"/>
    </row>
    <row r="42" spans="1:131" ht="26.25" customHeight="1" x14ac:dyDescent="0.15">
      <c r="A42" s="102">
        <v>15</v>
      </c>
      <c r="B42" s="992"/>
      <c r="C42" s="993"/>
      <c r="D42" s="993"/>
      <c r="E42" s="993"/>
      <c r="F42" s="993"/>
      <c r="G42" s="993"/>
      <c r="H42" s="993"/>
      <c r="I42" s="993"/>
      <c r="J42" s="993"/>
      <c r="K42" s="993"/>
      <c r="L42" s="993"/>
      <c r="M42" s="993"/>
      <c r="N42" s="993"/>
      <c r="O42" s="993"/>
      <c r="P42" s="994"/>
      <c r="Q42" s="1004"/>
      <c r="R42" s="1005"/>
      <c r="S42" s="1005"/>
      <c r="T42" s="1005"/>
      <c r="U42" s="1005"/>
      <c r="V42" s="1005"/>
      <c r="W42" s="1005"/>
      <c r="X42" s="1005"/>
      <c r="Y42" s="1005"/>
      <c r="Z42" s="1005"/>
      <c r="AA42" s="1005"/>
      <c r="AB42" s="1005"/>
      <c r="AC42" s="1005"/>
      <c r="AD42" s="1005"/>
      <c r="AE42" s="1006"/>
      <c r="AF42" s="998"/>
      <c r="AG42" s="999"/>
      <c r="AH42" s="999"/>
      <c r="AI42" s="999"/>
      <c r="AJ42" s="1000"/>
      <c r="AK42" s="945"/>
      <c r="AL42" s="936"/>
      <c r="AM42" s="936"/>
      <c r="AN42" s="936"/>
      <c r="AO42" s="936"/>
      <c r="AP42" s="936"/>
      <c r="AQ42" s="936"/>
      <c r="AR42" s="936"/>
      <c r="AS42" s="936"/>
      <c r="AT42" s="936"/>
      <c r="AU42" s="936"/>
      <c r="AV42" s="936"/>
      <c r="AW42" s="936"/>
      <c r="AX42" s="936"/>
      <c r="AY42" s="936"/>
      <c r="AZ42" s="1003"/>
      <c r="BA42" s="1003"/>
      <c r="BB42" s="1003"/>
      <c r="BC42" s="1003"/>
      <c r="BD42" s="1003"/>
      <c r="BE42" s="937"/>
      <c r="BF42" s="937"/>
      <c r="BG42" s="937"/>
      <c r="BH42" s="937"/>
      <c r="BI42" s="938"/>
      <c r="BJ42" s="96"/>
      <c r="BK42" s="96"/>
      <c r="BL42" s="96"/>
      <c r="BM42" s="96"/>
      <c r="BN42" s="96"/>
      <c r="BO42" s="105"/>
      <c r="BP42" s="105"/>
      <c r="BQ42" s="102">
        <v>36</v>
      </c>
      <c r="BR42" s="103"/>
      <c r="BS42" s="965"/>
      <c r="BT42" s="966"/>
      <c r="BU42" s="966"/>
      <c r="BV42" s="966"/>
      <c r="BW42" s="966"/>
      <c r="BX42" s="966"/>
      <c r="BY42" s="966"/>
      <c r="BZ42" s="966"/>
      <c r="CA42" s="966"/>
      <c r="CB42" s="966"/>
      <c r="CC42" s="966"/>
      <c r="CD42" s="966"/>
      <c r="CE42" s="966"/>
      <c r="CF42" s="966"/>
      <c r="CG42" s="981"/>
      <c r="CH42" s="962"/>
      <c r="CI42" s="963"/>
      <c r="CJ42" s="963"/>
      <c r="CK42" s="963"/>
      <c r="CL42" s="964"/>
      <c r="CM42" s="962"/>
      <c r="CN42" s="963"/>
      <c r="CO42" s="963"/>
      <c r="CP42" s="963"/>
      <c r="CQ42" s="964"/>
      <c r="CR42" s="962"/>
      <c r="CS42" s="963"/>
      <c r="CT42" s="963"/>
      <c r="CU42" s="963"/>
      <c r="CV42" s="964"/>
      <c r="CW42" s="962"/>
      <c r="CX42" s="963"/>
      <c r="CY42" s="963"/>
      <c r="CZ42" s="963"/>
      <c r="DA42" s="964"/>
      <c r="DB42" s="962"/>
      <c r="DC42" s="963"/>
      <c r="DD42" s="963"/>
      <c r="DE42" s="963"/>
      <c r="DF42" s="964"/>
      <c r="DG42" s="962"/>
      <c r="DH42" s="963"/>
      <c r="DI42" s="963"/>
      <c r="DJ42" s="963"/>
      <c r="DK42" s="964"/>
      <c r="DL42" s="962"/>
      <c r="DM42" s="963"/>
      <c r="DN42" s="963"/>
      <c r="DO42" s="963"/>
      <c r="DP42" s="964"/>
      <c r="DQ42" s="962"/>
      <c r="DR42" s="963"/>
      <c r="DS42" s="963"/>
      <c r="DT42" s="963"/>
      <c r="DU42" s="964"/>
      <c r="DV42" s="965"/>
      <c r="DW42" s="966"/>
      <c r="DX42" s="966"/>
      <c r="DY42" s="966"/>
      <c r="DZ42" s="967"/>
      <c r="EA42" s="93"/>
    </row>
    <row r="43" spans="1:131" ht="26.25" customHeight="1" x14ac:dyDescent="0.15">
      <c r="A43" s="102">
        <v>16</v>
      </c>
      <c r="B43" s="992"/>
      <c r="C43" s="993"/>
      <c r="D43" s="993"/>
      <c r="E43" s="993"/>
      <c r="F43" s="993"/>
      <c r="G43" s="993"/>
      <c r="H43" s="993"/>
      <c r="I43" s="993"/>
      <c r="J43" s="993"/>
      <c r="K43" s="993"/>
      <c r="L43" s="993"/>
      <c r="M43" s="993"/>
      <c r="N43" s="993"/>
      <c r="O43" s="993"/>
      <c r="P43" s="994"/>
      <c r="Q43" s="1004"/>
      <c r="R43" s="1005"/>
      <c r="S43" s="1005"/>
      <c r="T43" s="1005"/>
      <c r="U43" s="1005"/>
      <c r="V43" s="1005"/>
      <c r="W43" s="1005"/>
      <c r="X43" s="1005"/>
      <c r="Y43" s="1005"/>
      <c r="Z43" s="1005"/>
      <c r="AA43" s="1005"/>
      <c r="AB43" s="1005"/>
      <c r="AC43" s="1005"/>
      <c r="AD43" s="1005"/>
      <c r="AE43" s="1006"/>
      <c r="AF43" s="998"/>
      <c r="AG43" s="999"/>
      <c r="AH43" s="999"/>
      <c r="AI43" s="999"/>
      <c r="AJ43" s="1000"/>
      <c r="AK43" s="945"/>
      <c r="AL43" s="936"/>
      <c r="AM43" s="936"/>
      <c r="AN43" s="936"/>
      <c r="AO43" s="936"/>
      <c r="AP43" s="936"/>
      <c r="AQ43" s="936"/>
      <c r="AR43" s="936"/>
      <c r="AS43" s="936"/>
      <c r="AT43" s="936"/>
      <c r="AU43" s="936"/>
      <c r="AV43" s="936"/>
      <c r="AW43" s="936"/>
      <c r="AX43" s="936"/>
      <c r="AY43" s="936"/>
      <c r="AZ43" s="1003"/>
      <c r="BA43" s="1003"/>
      <c r="BB43" s="1003"/>
      <c r="BC43" s="1003"/>
      <c r="BD43" s="1003"/>
      <c r="BE43" s="937"/>
      <c r="BF43" s="937"/>
      <c r="BG43" s="937"/>
      <c r="BH43" s="937"/>
      <c r="BI43" s="938"/>
      <c r="BJ43" s="96"/>
      <c r="BK43" s="96"/>
      <c r="BL43" s="96"/>
      <c r="BM43" s="96"/>
      <c r="BN43" s="96"/>
      <c r="BO43" s="105"/>
      <c r="BP43" s="105"/>
      <c r="BQ43" s="102">
        <v>37</v>
      </c>
      <c r="BR43" s="103"/>
      <c r="BS43" s="965"/>
      <c r="BT43" s="966"/>
      <c r="BU43" s="966"/>
      <c r="BV43" s="966"/>
      <c r="BW43" s="966"/>
      <c r="BX43" s="966"/>
      <c r="BY43" s="966"/>
      <c r="BZ43" s="966"/>
      <c r="CA43" s="966"/>
      <c r="CB43" s="966"/>
      <c r="CC43" s="966"/>
      <c r="CD43" s="966"/>
      <c r="CE43" s="966"/>
      <c r="CF43" s="966"/>
      <c r="CG43" s="981"/>
      <c r="CH43" s="962"/>
      <c r="CI43" s="963"/>
      <c r="CJ43" s="963"/>
      <c r="CK43" s="963"/>
      <c r="CL43" s="964"/>
      <c r="CM43" s="962"/>
      <c r="CN43" s="963"/>
      <c r="CO43" s="963"/>
      <c r="CP43" s="963"/>
      <c r="CQ43" s="964"/>
      <c r="CR43" s="962"/>
      <c r="CS43" s="963"/>
      <c r="CT43" s="963"/>
      <c r="CU43" s="963"/>
      <c r="CV43" s="964"/>
      <c r="CW43" s="962"/>
      <c r="CX43" s="963"/>
      <c r="CY43" s="963"/>
      <c r="CZ43" s="963"/>
      <c r="DA43" s="964"/>
      <c r="DB43" s="962"/>
      <c r="DC43" s="963"/>
      <c r="DD43" s="963"/>
      <c r="DE43" s="963"/>
      <c r="DF43" s="964"/>
      <c r="DG43" s="962"/>
      <c r="DH43" s="963"/>
      <c r="DI43" s="963"/>
      <c r="DJ43" s="963"/>
      <c r="DK43" s="964"/>
      <c r="DL43" s="962"/>
      <c r="DM43" s="963"/>
      <c r="DN43" s="963"/>
      <c r="DO43" s="963"/>
      <c r="DP43" s="964"/>
      <c r="DQ43" s="962"/>
      <c r="DR43" s="963"/>
      <c r="DS43" s="963"/>
      <c r="DT43" s="963"/>
      <c r="DU43" s="964"/>
      <c r="DV43" s="965"/>
      <c r="DW43" s="966"/>
      <c r="DX43" s="966"/>
      <c r="DY43" s="966"/>
      <c r="DZ43" s="967"/>
      <c r="EA43" s="93"/>
    </row>
    <row r="44" spans="1:131" ht="26.25" customHeight="1" x14ac:dyDescent="0.15">
      <c r="A44" s="102">
        <v>17</v>
      </c>
      <c r="B44" s="992"/>
      <c r="C44" s="993"/>
      <c r="D44" s="993"/>
      <c r="E44" s="993"/>
      <c r="F44" s="993"/>
      <c r="G44" s="993"/>
      <c r="H44" s="993"/>
      <c r="I44" s="993"/>
      <c r="J44" s="993"/>
      <c r="K44" s="993"/>
      <c r="L44" s="993"/>
      <c r="M44" s="993"/>
      <c r="N44" s="993"/>
      <c r="O44" s="993"/>
      <c r="P44" s="994"/>
      <c r="Q44" s="1004"/>
      <c r="R44" s="1005"/>
      <c r="S44" s="1005"/>
      <c r="T44" s="1005"/>
      <c r="U44" s="1005"/>
      <c r="V44" s="1005"/>
      <c r="W44" s="1005"/>
      <c r="X44" s="1005"/>
      <c r="Y44" s="1005"/>
      <c r="Z44" s="1005"/>
      <c r="AA44" s="1005"/>
      <c r="AB44" s="1005"/>
      <c r="AC44" s="1005"/>
      <c r="AD44" s="1005"/>
      <c r="AE44" s="1006"/>
      <c r="AF44" s="998"/>
      <c r="AG44" s="999"/>
      <c r="AH44" s="999"/>
      <c r="AI44" s="999"/>
      <c r="AJ44" s="1000"/>
      <c r="AK44" s="945"/>
      <c r="AL44" s="936"/>
      <c r="AM44" s="936"/>
      <c r="AN44" s="936"/>
      <c r="AO44" s="936"/>
      <c r="AP44" s="936"/>
      <c r="AQ44" s="936"/>
      <c r="AR44" s="936"/>
      <c r="AS44" s="936"/>
      <c r="AT44" s="936"/>
      <c r="AU44" s="936"/>
      <c r="AV44" s="936"/>
      <c r="AW44" s="936"/>
      <c r="AX44" s="936"/>
      <c r="AY44" s="936"/>
      <c r="AZ44" s="1003"/>
      <c r="BA44" s="1003"/>
      <c r="BB44" s="1003"/>
      <c r="BC44" s="1003"/>
      <c r="BD44" s="1003"/>
      <c r="BE44" s="937"/>
      <c r="BF44" s="937"/>
      <c r="BG44" s="937"/>
      <c r="BH44" s="937"/>
      <c r="BI44" s="938"/>
      <c r="BJ44" s="96"/>
      <c r="BK44" s="96"/>
      <c r="BL44" s="96"/>
      <c r="BM44" s="96"/>
      <c r="BN44" s="96"/>
      <c r="BO44" s="105"/>
      <c r="BP44" s="105"/>
      <c r="BQ44" s="102">
        <v>38</v>
      </c>
      <c r="BR44" s="103"/>
      <c r="BS44" s="965"/>
      <c r="BT44" s="966"/>
      <c r="BU44" s="966"/>
      <c r="BV44" s="966"/>
      <c r="BW44" s="966"/>
      <c r="BX44" s="966"/>
      <c r="BY44" s="966"/>
      <c r="BZ44" s="966"/>
      <c r="CA44" s="966"/>
      <c r="CB44" s="966"/>
      <c r="CC44" s="966"/>
      <c r="CD44" s="966"/>
      <c r="CE44" s="966"/>
      <c r="CF44" s="966"/>
      <c r="CG44" s="981"/>
      <c r="CH44" s="962"/>
      <c r="CI44" s="963"/>
      <c r="CJ44" s="963"/>
      <c r="CK44" s="963"/>
      <c r="CL44" s="964"/>
      <c r="CM44" s="962"/>
      <c r="CN44" s="963"/>
      <c r="CO44" s="963"/>
      <c r="CP44" s="963"/>
      <c r="CQ44" s="964"/>
      <c r="CR44" s="962"/>
      <c r="CS44" s="963"/>
      <c r="CT44" s="963"/>
      <c r="CU44" s="963"/>
      <c r="CV44" s="964"/>
      <c r="CW44" s="962"/>
      <c r="CX44" s="963"/>
      <c r="CY44" s="963"/>
      <c r="CZ44" s="963"/>
      <c r="DA44" s="964"/>
      <c r="DB44" s="962"/>
      <c r="DC44" s="963"/>
      <c r="DD44" s="963"/>
      <c r="DE44" s="963"/>
      <c r="DF44" s="964"/>
      <c r="DG44" s="962"/>
      <c r="DH44" s="963"/>
      <c r="DI44" s="963"/>
      <c r="DJ44" s="963"/>
      <c r="DK44" s="964"/>
      <c r="DL44" s="962"/>
      <c r="DM44" s="963"/>
      <c r="DN44" s="963"/>
      <c r="DO44" s="963"/>
      <c r="DP44" s="964"/>
      <c r="DQ44" s="962"/>
      <c r="DR44" s="963"/>
      <c r="DS44" s="963"/>
      <c r="DT44" s="963"/>
      <c r="DU44" s="964"/>
      <c r="DV44" s="965"/>
      <c r="DW44" s="966"/>
      <c r="DX44" s="966"/>
      <c r="DY44" s="966"/>
      <c r="DZ44" s="967"/>
      <c r="EA44" s="93"/>
    </row>
    <row r="45" spans="1:131" ht="26.25" customHeight="1" x14ac:dyDescent="0.15">
      <c r="A45" s="102">
        <v>18</v>
      </c>
      <c r="B45" s="992"/>
      <c r="C45" s="993"/>
      <c r="D45" s="993"/>
      <c r="E45" s="993"/>
      <c r="F45" s="993"/>
      <c r="G45" s="993"/>
      <c r="H45" s="993"/>
      <c r="I45" s="993"/>
      <c r="J45" s="993"/>
      <c r="K45" s="993"/>
      <c r="L45" s="993"/>
      <c r="M45" s="993"/>
      <c r="N45" s="993"/>
      <c r="O45" s="993"/>
      <c r="P45" s="994"/>
      <c r="Q45" s="1004"/>
      <c r="R45" s="1005"/>
      <c r="S45" s="1005"/>
      <c r="T45" s="1005"/>
      <c r="U45" s="1005"/>
      <c r="V45" s="1005"/>
      <c r="W45" s="1005"/>
      <c r="X45" s="1005"/>
      <c r="Y45" s="1005"/>
      <c r="Z45" s="1005"/>
      <c r="AA45" s="1005"/>
      <c r="AB45" s="1005"/>
      <c r="AC45" s="1005"/>
      <c r="AD45" s="1005"/>
      <c r="AE45" s="1006"/>
      <c r="AF45" s="998"/>
      <c r="AG45" s="999"/>
      <c r="AH45" s="999"/>
      <c r="AI45" s="999"/>
      <c r="AJ45" s="1000"/>
      <c r="AK45" s="945"/>
      <c r="AL45" s="936"/>
      <c r="AM45" s="936"/>
      <c r="AN45" s="936"/>
      <c r="AO45" s="936"/>
      <c r="AP45" s="936"/>
      <c r="AQ45" s="936"/>
      <c r="AR45" s="936"/>
      <c r="AS45" s="936"/>
      <c r="AT45" s="936"/>
      <c r="AU45" s="936"/>
      <c r="AV45" s="936"/>
      <c r="AW45" s="936"/>
      <c r="AX45" s="936"/>
      <c r="AY45" s="936"/>
      <c r="AZ45" s="1003"/>
      <c r="BA45" s="1003"/>
      <c r="BB45" s="1003"/>
      <c r="BC45" s="1003"/>
      <c r="BD45" s="1003"/>
      <c r="BE45" s="937"/>
      <c r="BF45" s="937"/>
      <c r="BG45" s="937"/>
      <c r="BH45" s="937"/>
      <c r="BI45" s="938"/>
      <c r="BJ45" s="96"/>
      <c r="BK45" s="96"/>
      <c r="BL45" s="96"/>
      <c r="BM45" s="96"/>
      <c r="BN45" s="96"/>
      <c r="BO45" s="105"/>
      <c r="BP45" s="105"/>
      <c r="BQ45" s="102">
        <v>39</v>
      </c>
      <c r="BR45" s="103"/>
      <c r="BS45" s="965"/>
      <c r="BT45" s="966"/>
      <c r="BU45" s="966"/>
      <c r="BV45" s="966"/>
      <c r="BW45" s="966"/>
      <c r="BX45" s="966"/>
      <c r="BY45" s="966"/>
      <c r="BZ45" s="966"/>
      <c r="CA45" s="966"/>
      <c r="CB45" s="966"/>
      <c r="CC45" s="966"/>
      <c r="CD45" s="966"/>
      <c r="CE45" s="966"/>
      <c r="CF45" s="966"/>
      <c r="CG45" s="981"/>
      <c r="CH45" s="962"/>
      <c r="CI45" s="963"/>
      <c r="CJ45" s="963"/>
      <c r="CK45" s="963"/>
      <c r="CL45" s="964"/>
      <c r="CM45" s="962"/>
      <c r="CN45" s="963"/>
      <c r="CO45" s="963"/>
      <c r="CP45" s="963"/>
      <c r="CQ45" s="964"/>
      <c r="CR45" s="962"/>
      <c r="CS45" s="963"/>
      <c r="CT45" s="963"/>
      <c r="CU45" s="963"/>
      <c r="CV45" s="964"/>
      <c r="CW45" s="962"/>
      <c r="CX45" s="963"/>
      <c r="CY45" s="963"/>
      <c r="CZ45" s="963"/>
      <c r="DA45" s="964"/>
      <c r="DB45" s="962"/>
      <c r="DC45" s="963"/>
      <c r="DD45" s="963"/>
      <c r="DE45" s="963"/>
      <c r="DF45" s="964"/>
      <c r="DG45" s="962"/>
      <c r="DH45" s="963"/>
      <c r="DI45" s="963"/>
      <c r="DJ45" s="963"/>
      <c r="DK45" s="964"/>
      <c r="DL45" s="962"/>
      <c r="DM45" s="963"/>
      <c r="DN45" s="963"/>
      <c r="DO45" s="963"/>
      <c r="DP45" s="964"/>
      <c r="DQ45" s="962"/>
      <c r="DR45" s="963"/>
      <c r="DS45" s="963"/>
      <c r="DT45" s="963"/>
      <c r="DU45" s="964"/>
      <c r="DV45" s="965"/>
      <c r="DW45" s="966"/>
      <c r="DX45" s="966"/>
      <c r="DY45" s="966"/>
      <c r="DZ45" s="967"/>
      <c r="EA45" s="93"/>
    </row>
    <row r="46" spans="1:131" ht="26.25" customHeight="1" x14ac:dyDescent="0.15">
      <c r="A46" s="102">
        <v>19</v>
      </c>
      <c r="B46" s="992"/>
      <c r="C46" s="993"/>
      <c r="D46" s="993"/>
      <c r="E46" s="993"/>
      <c r="F46" s="993"/>
      <c r="G46" s="993"/>
      <c r="H46" s="993"/>
      <c r="I46" s="993"/>
      <c r="J46" s="993"/>
      <c r="K46" s="993"/>
      <c r="L46" s="993"/>
      <c r="M46" s="993"/>
      <c r="N46" s="993"/>
      <c r="O46" s="993"/>
      <c r="P46" s="994"/>
      <c r="Q46" s="1004"/>
      <c r="R46" s="1005"/>
      <c r="S46" s="1005"/>
      <c r="T46" s="1005"/>
      <c r="U46" s="1005"/>
      <c r="V46" s="1005"/>
      <c r="W46" s="1005"/>
      <c r="X46" s="1005"/>
      <c r="Y46" s="1005"/>
      <c r="Z46" s="1005"/>
      <c r="AA46" s="1005"/>
      <c r="AB46" s="1005"/>
      <c r="AC46" s="1005"/>
      <c r="AD46" s="1005"/>
      <c r="AE46" s="1006"/>
      <c r="AF46" s="998"/>
      <c r="AG46" s="999"/>
      <c r="AH46" s="999"/>
      <c r="AI46" s="999"/>
      <c r="AJ46" s="1000"/>
      <c r="AK46" s="945"/>
      <c r="AL46" s="936"/>
      <c r="AM46" s="936"/>
      <c r="AN46" s="936"/>
      <c r="AO46" s="936"/>
      <c r="AP46" s="936"/>
      <c r="AQ46" s="936"/>
      <c r="AR46" s="936"/>
      <c r="AS46" s="936"/>
      <c r="AT46" s="936"/>
      <c r="AU46" s="936"/>
      <c r="AV46" s="936"/>
      <c r="AW46" s="936"/>
      <c r="AX46" s="936"/>
      <c r="AY46" s="936"/>
      <c r="AZ46" s="1003"/>
      <c r="BA46" s="1003"/>
      <c r="BB46" s="1003"/>
      <c r="BC46" s="1003"/>
      <c r="BD46" s="1003"/>
      <c r="BE46" s="937"/>
      <c r="BF46" s="937"/>
      <c r="BG46" s="937"/>
      <c r="BH46" s="937"/>
      <c r="BI46" s="938"/>
      <c r="BJ46" s="96"/>
      <c r="BK46" s="96"/>
      <c r="BL46" s="96"/>
      <c r="BM46" s="96"/>
      <c r="BN46" s="96"/>
      <c r="BO46" s="105"/>
      <c r="BP46" s="105"/>
      <c r="BQ46" s="102">
        <v>40</v>
      </c>
      <c r="BR46" s="103"/>
      <c r="BS46" s="965"/>
      <c r="BT46" s="966"/>
      <c r="BU46" s="966"/>
      <c r="BV46" s="966"/>
      <c r="BW46" s="966"/>
      <c r="BX46" s="966"/>
      <c r="BY46" s="966"/>
      <c r="BZ46" s="966"/>
      <c r="CA46" s="966"/>
      <c r="CB46" s="966"/>
      <c r="CC46" s="966"/>
      <c r="CD46" s="966"/>
      <c r="CE46" s="966"/>
      <c r="CF46" s="966"/>
      <c r="CG46" s="981"/>
      <c r="CH46" s="962"/>
      <c r="CI46" s="963"/>
      <c r="CJ46" s="963"/>
      <c r="CK46" s="963"/>
      <c r="CL46" s="964"/>
      <c r="CM46" s="962"/>
      <c r="CN46" s="963"/>
      <c r="CO46" s="963"/>
      <c r="CP46" s="963"/>
      <c r="CQ46" s="964"/>
      <c r="CR46" s="962"/>
      <c r="CS46" s="963"/>
      <c r="CT46" s="963"/>
      <c r="CU46" s="963"/>
      <c r="CV46" s="964"/>
      <c r="CW46" s="962"/>
      <c r="CX46" s="963"/>
      <c r="CY46" s="963"/>
      <c r="CZ46" s="963"/>
      <c r="DA46" s="964"/>
      <c r="DB46" s="962"/>
      <c r="DC46" s="963"/>
      <c r="DD46" s="963"/>
      <c r="DE46" s="963"/>
      <c r="DF46" s="964"/>
      <c r="DG46" s="962"/>
      <c r="DH46" s="963"/>
      <c r="DI46" s="963"/>
      <c r="DJ46" s="963"/>
      <c r="DK46" s="964"/>
      <c r="DL46" s="962"/>
      <c r="DM46" s="963"/>
      <c r="DN46" s="963"/>
      <c r="DO46" s="963"/>
      <c r="DP46" s="964"/>
      <c r="DQ46" s="962"/>
      <c r="DR46" s="963"/>
      <c r="DS46" s="963"/>
      <c r="DT46" s="963"/>
      <c r="DU46" s="964"/>
      <c r="DV46" s="965"/>
      <c r="DW46" s="966"/>
      <c r="DX46" s="966"/>
      <c r="DY46" s="966"/>
      <c r="DZ46" s="967"/>
      <c r="EA46" s="93"/>
    </row>
    <row r="47" spans="1:131" ht="26.25" customHeight="1" x14ac:dyDescent="0.15">
      <c r="A47" s="102">
        <v>20</v>
      </c>
      <c r="B47" s="992"/>
      <c r="C47" s="993"/>
      <c r="D47" s="993"/>
      <c r="E47" s="993"/>
      <c r="F47" s="993"/>
      <c r="G47" s="993"/>
      <c r="H47" s="993"/>
      <c r="I47" s="993"/>
      <c r="J47" s="993"/>
      <c r="K47" s="993"/>
      <c r="L47" s="993"/>
      <c r="M47" s="993"/>
      <c r="N47" s="993"/>
      <c r="O47" s="993"/>
      <c r="P47" s="994"/>
      <c r="Q47" s="1004"/>
      <c r="R47" s="1005"/>
      <c r="S47" s="1005"/>
      <c r="T47" s="1005"/>
      <c r="U47" s="1005"/>
      <c r="V47" s="1005"/>
      <c r="W47" s="1005"/>
      <c r="X47" s="1005"/>
      <c r="Y47" s="1005"/>
      <c r="Z47" s="1005"/>
      <c r="AA47" s="1005"/>
      <c r="AB47" s="1005"/>
      <c r="AC47" s="1005"/>
      <c r="AD47" s="1005"/>
      <c r="AE47" s="1006"/>
      <c r="AF47" s="998"/>
      <c r="AG47" s="999"/>
      <c r="AH47" s="999"/>
      <c r="AI47" s="999"/>
      <c r="AJ47" s="1000"/>
      <c r="AK47" s="945"/>
      <c r="AL47" s="936"/>
      <c r="AM47" s="936"/>
      <c r="AN47" s="936"/>
      <c r="AO47" s="936"/>
      <c r="AP47" s="936"/>
      <c r="AQ47" s="936"/>
      <c r="AR47" s="936"/>
      <c r="AS47" s="936"/>
      <c r="AT47" s="936"/>
      <c r="AU47" s="936"/>
      <c r="AV47" s="936"/>
      <c r="AW47" s="936"/>
      <c r="AX47" s="936"/>
      <c r="AY47" s="936"/>
      <c r="AZ47" s="1003"/>
      <c r="BA47" s="1003"/>
      <c r="BB47" s="1003"/>
      <c r="BC47" s="1003"/>
      <c r="BD47" s="1003"/>
      <c r="BE47" s="937"/>
      <c r="BF47" s="937"/>
      <c r="BG47" s="937"/>
      <c r="BH47" s="937"/>
      <c r="BI47" s="938"/>
      <c r="BJ47" s="96"/>
      <c r="BK47" s="96"/>
      <c r="BL47" s="96"/>
      <c r="BM47" s="96"/>
      <c r="BN47" s="96"/>
      <c r="BO47" s="105"/>
      <c r="BP47" s="105"/>
      <c r="BQ47" s="102">
        <v>41</v>
      </c>
      <c r="BR47" s="103"/>
      <c r="BS47" s="965"/>
      <c r="BT47" s="966"/>
      <c r="BU47" s="966"/>
      <c r="BV47" s="966"/>
      <c r="BW47" s="966"/>
      <c r="BX47" s="966"/>
      <c r="BY47" s="966"/>
      <c r="BZ47" s="966"/>
      <c r="CA47" s="966"/>
      <c r="CB47" s="966"/>
      <c r="CC47" s="966"/>
      <c r="CD47" s="966"/>
      <c r="CE47" s="966"/>
      <c r="CF47" s="966"/>
      <c r="CG47" s="981"/>
      <c r="CH47" s="962"/>
      <c r="CI47" s="963"/>
      <c r="CJ47" s="963"/>
      <c r="CK47" s="963"/>
      <c r="CL47" s="964"/>
      <c r="CM47" s="962"/>
      <c r="CN47" s="963"/>
      <c r="CO47" s="963"/>
      <c r="CP47" s="963"/>
      <c r="CQ47" s="964"/>
      <c r="CR47" s="962"/>
      <c r="CS47" s="963"/>
      <c r="CT47" s="963"/>
      <c r="CU47" s="963"/>
      <c r="CV47" s="964"/>
      <c r="CW47" s="962"/>
      <c r="CX47" s="963"/>
      <c r="CY47" s="963"/>
      <c r="CZ47" s="963"/>
      <c r="DA47" s="964"/>
      <c r="DB47" s="962"/>
      <c r="DC47" s="963"/>
      <c r="DD47" s="963"/>
      <c r="DE47" s="963"/>
      <c r="DF47" s="964"/>
      <c r="DG47" s="962"/>
      <c r="DH47" s="963"/>
      <c r="DI47" s="963"/>
      <c r="DJ47" s="963"/>
      <c r="DK47" s="964"/>
      <c r="DL47" s="962"/>
      <c r="DM47" s="963"/>
      <c r="DN47" s="963"/>
      <c r="DO47" s="963"/>
      <c r="DP47" s="964"/>
      <c r="DQ47" s="962"/>
      <c r="DR47" s="963"/>
      <c r="DS47" s="963"/>
      <c r="DT47" s="963"/>
      <c r="DU47" s="964"/>
      <c r="DV47" s="965"/>
      <c r="DW47" s="966"/>
      <c r="DX47" s="966"/>
      <c r="DY47" s="966"/>
      <c r="DZ47" s="967"/>
      <c r="EA47" s="93"/>
    </row>
    <row r="48" spans="1:131" ht="26.25" customHeight="1" x14ac:dyDescent="0.15">
      <c r="A48" s="102">
        <v>21</v>
      </c>
      <c r="B48" s="992"/>
      <c r="C48" s="993"/>
      <c r="D48" s="993"/>
      <c r="E48" s="993"/>
      <c r="F48" s="993"/>
      <c r="G48" s="993"/>
      <c r="H48" s="993"/>
      <c r="I48" s="993"/>
      <c r="J48" s="993"/>
      <c r="K48" s="993"/>
      <c r="L48" s="993"/>
      <c r="M48" s="993"/>
      <c r="N48" s="993"/>
      <c r="O48" s="993"/>
      <c r="P48" s="994"/>
      <c r="Q48" s="1004"/>
      <c r="R48" s="1005"/>
      <c r="S48" s="1005"/>
      <c r="T48" s="1005"/>
      <c r="U48" s="1005"/>
      <c r="V48" s="1005"/>
      <c r="W48" s="1005"/>
      <c r="X48" s="1005"/>
      <c r="Y48" s="1005"/>
      <c r="Z48" s="1005"/>
      <c r="AA48" s="1005"/>
      <c r="AB48" s="1005"/>
      <c r="AC48" s="1005"/>
      <c r="AD48" s="1005"/>
      <c r="AE48" s="1006"/>
      <c r="AF48" s="998"/>
      <c r="AG48" s="999"/>
      <c r="AH48" s="999"/>
      <c r="AI48" s="999"/>
      <c r="AJ48" s="1000"/>
      <c r="AK48" s="945"/>
      <c r="AL48" s="936"/>
      <c r="AM48" s="936"/>
      <c r="AN48" s="936"/>
      <c r="AO48" s="936"/>
      <c r="AP48" s="936"/>
      <c r="AQ48" s="936"/>
      <c r="AR48" s="936"/>
      <c r="AS48" s="936"/>
      <c r="AT48" s="936"/>
      <c r="AU48" s="936"/>
      <c r="AV48" s="936"/>
      <c r="AW48" s="936"/>
      <c r="AX48" s="936"/>
      <c r="AY48" s="936"/>
      <c r="AZ48" s="1003"/>
      <c r="BA48" s="1003"/>
      <c r="BB48" s="1003"/>
      <c r="BC48" s="1003"/>
      <c r="BD48" s="1003"/>
      <c r="BE48" s="937"/>
      <c r="BF48" s="937"/>
      <c r="BG48" s="937"/>
      <c r="BH48" s="937"/>
      <c r="BI48" s="938"/>
      <c r="BJ48" s="96"/>
      <c r="BK48" s="96"/>
      <c r="BL48" s="96"/>
      <c r="BM48" s="96"/>
      <c r="BN48" s="96"/>
      <c r="BO48" s="105"/>
      <c r="BP48" s="105"/>
      <c r="BQ48" s="102">
        <v>42</v>
      </c>
      <c r="BR48" s="103"/>
      <c r="BS48" s="965"/>
      <c r="BT48" s="966"/>
      <c r="BU48" s="966"/>
      <c r="BV48" s="966"/>
      <c r="BW48" s="966"/>
      <c r="BX48" s="966"/>
      <c r="BY48" s="966"/>
      <c r="BZ48" s="966"/>
      <c r="CA48" s="966"/>
      <c r="CB48" s="966"/>
      <c r="CC48" s="966"/>
      <c r="CD48" s="966"/>
      <c r="CE48" s="966"/>
      <c r="CF48" s="966"/>
      <c r="CG48" s="981"/>
      <c r="CH48" s="962"/>
      <c r="CI48" s="963"/>
      <c r="CJ48" s="963"/>
      <c r="CK48" s="963"/>
      <c r="CL48" s="964"/>
      <c r="CM48" s="962"/>
      <c r="CN48" s="963"/>
      <c r="CO48" s="963"/>
      <c r="CP48" s="963"/>
      <c r="CQ48" s="964"/>
      <c r="CR48" s="962"/>
      <c r="CS48" s="963"/>
      <c r="CT48" s="963"/>
      <c r="CU48" s="963"/>
      <c r="CV48" s="964"/>
      <c r="CW48" s="962"/>
      <c r="CX48" s="963"/>
      <c r="CY48" s="963"/>
      <c r="CZ48" s="963"/>
      <c r="DA48" s="964"/>
      <c r="DB48" s="962"/>
      <c r="DC48" s="963"/>
      <c r="DD48" s="963"/>
      <c r="DE48" s="963"/>
      <c r="DF48" s="964"/>
      <c r="DG48" s="962"/>
      <c r="DH48" s="963"/>
      <c r="DI48" s="963"/>
      <c r="DJ48" s="963"/>
      <c r="DK48" s="964"/>
      <c r="DL48" s="962"/>
      <c r="DM48" s="963"/>
      <c r="DN48" s="963"/>
      <c r="DO48" s="963"/>
      <c r="DP48" s="964"/>
      <c r="DQ48" s="962"/>
      <c r="DR48" s="963"/>
      <c r="DS48" s="963"/>
      <c r="DT48" s="963"/>
      <c r="DU48" s="964"/>
      <c r="DV48" s="965"/>
      <c r="DW48" s="966"/>
      <c r="DX48" s="966"/>
      <c r="DY48" s="966"/>
      <c r="DZ48" s="967"/>
      <c r="EA48" s="93"/>
    </row>
    <row r="49" spans="1:131" ht="26.25" customHeight="1" x14ac:dyDescent="0.15">
      <c r="A49" s="102">
        <v>22</v>
      </c>
      <c r="B49" s="992"/>
      <c r="C49" s="993"/>
      <c r="D49" s="993"/>
      <c r="E49" s="993"/>
      <c r="F49" s="993"/>
      <c r="G49" s="993"/>
      <c r="H49" s="993"/>
      <c r="I49" s="993"/>
      <c r="J49" s="993"/>
      <c r="K49" s="993"/>
      <c r="L49" s="993"/>
      <c r="M49" s="993"/>
      <c r="N49" s="993"/>
      <c r="O49" s="993"/>
      <c r="P49" s="994"/>
      <c r="Q49" s="1004"/>
      <c r="R49" s="1005"/>
      <c r="S49" s="1005"/>
      <c r="T49" s="1005"/>
      <c r="U49" s="1005"/>
      <c r="V49" s="1005"/>
      <c r="W49" s="1005"/>
      <c r="X49" s="1005"/>
      <c r="Y49" s="1005"/>
      <c r="Z49" s="1005"/>
      <c r="AA49" s="1005"/>
      <c r="AB49" s="1005"/>
      <c r="AC49" s="1005"/>
      <c r="AD49" s="1005"/>
      <c r="AE49" s="1006"/>
      <c r="AF49" s="998"/>
      <c r="AG49" s="999"/>
      <c r="AH49" s="999"/>
      <c r="AI49" s="999"/>
      <c r="AJ49" s="1000"/>
      <c r="AK49" s="945"/>
      <c r="AL49" s="936"/>
      <c r="AM49" s="936"/>
      <c r="AN49" s="936"/>
      <c r="AO49" s="936"/>
      <c r="AP49" s="936"/>
      <c r="AQ49" s="936"/>
      <c r="AR49" s="936"/>
      <c r="AS49" s="936"/>
      <c r="AT49" s="936"/>
      <c r="AU49" s="936"/>
      <c r="AV49" s="936"/>
      <c r="AW49" s="936"/>
      <c r="AX49" s="936"/>
      <c r="AY49" s="936"/>
      <c r="AZ49" s="1003"/>
      <c r="BA49" s="1003"/>
      <c r="BB49" s="1003"/>
      <c r="BC49" s="1003"/>
      <c r="BD49" s="1003"/>
      <c r="BE49" s="937"/>
      <c r="BF49" s="937"/>
      <c r="BG49" s="937"/>
      <c r="BH49" s="937"/>
      <c r="BI49" s="938"/>
      <c r="BJ49" s="96"/>
      <c r="BK49" s="96"/>
      <c r="BL49" s="96"/>
      <c r="BM49" s="96"/>
      <c r="BN49" s="96"/>
      <c r="BO49" s="105"/>
      <c r="BP49" s="105"/>
      <c r="BQ49" s="102">
        <v>43</v>
      </c>
      <c r="BR49" s="103"/>
      <c r="BS49" s="965"/>
      <c r="BT49" s="966"/>
      <c r="BU49" s="966"/>
      <c r="BV49" s="966"/>
      <c r="BW49" s="966"/>
      <c r="BX49" s="966"/>
      <c r="BY49" s="966"/>
      <c r="BZ49" s="966"/>
      <c r="CA49" s="966"/>
      <c r="CB49" s="966"/>
      <c r="CC49" s="966"/>
      <c r="CD49" s="966"/>
      <c r="CE49" s="966"/>
      <c r="CF49" s="966"/>
      <c r="CG49" s="981"/>
      <c r="CH49" s="962"/>
      <c r="CI49" s="963"/>
      <c r="CJ49" s="963"/>
      <c r="CK49" s="963"/>
      <c r="CL49" s="964"/>
      <c r="CM49" s="962"/>
      <c r="CN49" s="963"/>
      <c r="CO49" s="963"/>
      <c r="CP49" s="963"/>
      <c r="CQ49" s="964"/>
      <c r="CR49" s="962"/>
      <c r="CS49" s="963"/>
      <c r="CT49" s="963"/>
      <c r="CU49" s="963"/>
      <c r="CV49" s="964"/>
      <c r="CW49" s="962"/>
      <c r="CX49" s="963"/>
      <c r="CY49" s="963"/>
      <c r="CZ49" s="963"/>
      <c r="DA49" s="964"/>
      <c r="DB49" s="962"/>
      <c r="DC49" s="963"/>
      <c r="DD49" s="963"/>
      <c r="DE49" s="963"/>
      <c r="DF49" s="964"/>
      <c r="DG49" s="962"/>
      <c r="DH49" s="963"/>
      <c r="DI49" s="963"/>
      <c r="DJ49" s="963"/>
      <c r="DK49" s="964"/>
      <c r="DL49" s="962"/>
      <c r="DM49" s="963"/>
      <c r="DN49" s="963"/>
      <c r="DO49" s="963"/>
      <c r="DP49" s="964"/>
      <c r="DQ49" s="962"/>
      <c r="DR49" s="963"/>
      <c r="DS49" s="963"/>
      <c r="DT49" s="963"/>
      <c r="DU49" s="964"/>
      <c r="DV49" s="965"/>
      <c r="DW49" s="966"/>
      <c r="DX49" s="966"/>
      <c r="DY49" s="966"/>
      <c r="DZ49" s="967"/>
      <c r="EA49" s="93"/>
    </row>
    <row r="50" spans="1:131" ht="26.25" customHeight="1" x14ac:dyDescent="0.15">
      <c r="A50" s="102">
        <v>23</v>
      </c>
      <c r="B50" s="992"/>
      <c r="C50" s="993"/>
      <c r="D50" s="993"/>
      <c r="E50" s="993"/>
      <c r="F50" s="993"/>
      <c r="G50" s="993"/>
      <c r="H50" s="993"/>
      <c r="I50" s="993"/>
      <c r="J50" s="993"/>
      <c r="K50" s="993"/>
      <c r="L50" s="993"/>
      <c r="M50" s="993"/>
      <c r="N50" s="993"/>
      <c r="O50" s="993"/>
      <c r="P50" s="994"/>
      <c r="Q50" s="995"/>
      <c r="R50" s="996"/>
      <c r="S50" s="996"/>
      <c r="T50" s="996"/>
      <c r="U50" s="996"/>
      <c r="V50" s="996"/>
      <c r="W50" s="996"/>
      <c r="X50" s="996"/>
      <c r="Y50" s="996"/>
      <c r="Z50" s="996"/>
      <c r="AA50" s="996"/>
      <c r="AB50" s="996"/>
      <c r="AC50" s="996"/>
      <c r="AD50" s="996"/>
      <c r="AE50" s="997"/>
      <c r="AF50" s="998"/>
      <c r="AG50" s="999"/>
      <c r="AH50" s="999"/>
      <c r="AI50" s="999"/>
      <c r="AJ50" s="1000"/>
      <c r="AK50" s="1001"/>
      <c r="AL50" s="996"/>
      <c r="AM50" s="996"/>
      <c r="AN50" s="996"/>
      <c r="AO50" s="996"/>
      <c r="AP50" s="996"/>
      <c r="AQ50" s="996"/>
      <c r="AR50" s="996"/>
      <c r="AS50" s="996"/>
      <c r="AT50" s="996"/>
      <c r="AU50" s="996"/>
      <c r="AV50" s="996"/>
      <c r="AW50" s="996"/>
      <c r="AX50" s="996"/>
      <c r="AY50" s="996"/>
      <c r="AZ50" s="1002"/>
      <c r="BA50" s="1002"/>
      <c r="BB50" s="1002"/>
      <c r="BC50" s="1002"/>
      <c r="BD50" s="1002"/>
      <c r="BE50" s="937"/>
      <c r="BF50" s="937"/>
      <c r="BG50" s="937"/>
      <c r="BH50" s="937"/>
      <c r="BI50" s="938"/>
      <c r="BJ50" s="96"/>
      <c r="BK50" s="96"/>
      <c r="BL50" s="96"/>
      <c r="BM50" s="96"/>
      <c r="BN50" s="96"/>
      <c r="BO50" s="105"/>
      <c r="BP50" s="105"/>
      <c r="BQ50" s="102">
        <v>44</v>
      </c>
      <c r="BR50" s="103"/>
      <c r="BS50" s="965"/>
      <c r="BT50" s="966"/>
      <c r="BU50" s="966"/>
      <c r="BV50" s="966"/>
      <c r="BW50" s="966"/>
      <c r="BX50" s="966"/>
      <c r="BY50" s="966"/>
      <c r="BZ50" s="966"/>
      <c r="CA50" s="966"/>
      <c r="CB50" s="966"/>
      <c r="CC50" s="966"/>
      <c r="CD50" s="966"/>
      <c r="CE50" s="966"/>
      <c r="CF50" s="966"/>
      <c r="CG50" s="981"/>
      <c r="CH50" s="962"/>
      <c r="CI50" s="963"/>
      <c r="CJ50" s="963"/>
      <c r="CK50" s="963"/>
      <c r="CL50" s="964"/>
      <c r="CM50" s="962"/>
      <c r="CN50" s="963"/>
      <c r="CO50" s="963"/>
      <c r="CP50" s="963"/>
      <c r="CQ50" s="964"/>
      <c r="CR50" s="962"/>
      <c r="CS50" s="963"/>
      <c r="CT50" s="963"/>
      <c r="CU50" s="963"/>
      <c r="CV50" s="964"/>
      <c r="CW50" s="962"/>
      <c r="CX50" s="963"/>
      <c r="CY50" s="963"/>
      <c r="CZ50" s="963"/>
      <c r="DA50" s="964"/>
      <c r="DB50" s="962"/>
      <c r="DC50" s="963"/>
      <c r="DD50" s="963"/>
      <c r="DE50" s="963"/>
      <c r="DF50" s="964"/>
      <c r="DG50" s="962"/>
      <c r="DH50" s="963"/>
      <c r="DI50" s="963"/>
      <c r="DJ50" s="963"/>
      <c r="DK50" s="964"/>
      <c r="DL50" s="962"/>
      <c r="DM50" s="963"/>
      <c r="DN50" s="963"/>
      <c r="DO50" s="963"/>
      <c r="DP50" s="964"/>
      <c r="DQ50" s="962"/>
      <c r="DR50" s="963"/>
      <c r="DS50" s="963"/>
      <c r="DT50" s="963"/>
      <c r="DU50" s="964"/>
      <c r="DV50" s="965"/>
      <c r="DW50" s="966"/>
      <c r="DX50" s="966"/>
      <c r="DY50" s="966"/>
      <c r="DZ50" s="967"/>
      <c r="EA50" s="93"/>
    </row>
    <row r="51" spans="1:131" ht="26.25" customHeight="1" x14ac:dyDescent="0.15">
      <c r="A51" s="102">
        <v>24</v>
      </c>
      <c r="B51" s="992"/>
      <c r="C51" s="993"/>
      <c r="D51" s="993"/>
      <c r="E51" s="993"/>
      <c r="F51" s="993"/>
      <c r="G51" s="993"/>
      <c r="H51" s="993"/>
      <c r="I51" s="993"/>
      <c r="J51" s="993"/>
      <c r="K51" s="993"/>
      <c r="L51" s="993"/>
      <c r="M51" s="993"/>
      <c r="N51" s="993"/>
      <c r="O51" s="993"/>
      <c r="P51" s="994"/>
      <c r="Q51" s="995"/>
      <c r="R51" s="996"/>
      <c r="S51" s="996"/>
      <c r="T51" s="996"/>
      <c r="U51" s="996"/>
      <c r="V51" s="996"/>
      <c r="W51" s="996"/>
      <c r="X51" s="996"/>
      <c r="Y51" s="996"/>
      <c r="Z51" s="996"/>
      <c r="AA51" s="996"/>
      <c r="AB51" s="996"/>
      <c r="AC51" s="996"/>
      <c r="AD51" s="996"/>
      <c r="AE51" s="997"/>
      <c r="AF51" s="998"/>
      <c r="AG51" s="999"/>
      <c r="AH51" s="999"/>
      <c r="AI51" s="999"/>
      <c r="AJ51" s="1000"/>
      <c r="AK51" s="1001"/>
      <c r="AL51" s="996"/>
      <c r="AM51" s="996"/>
      <c r="AN51" s="996"/>
      <c r="AO51" s="996"/>
      <c r="AP51" s="996"/>
      <c r="AQ51" s="996"/>
      <c r="AR51" s="996"/>
      <c r="AS51" s="996"/>
      <c r="AT51" s="996"/>
      <c r="AU51" s="996"/>
      <c r="AV51" s="996"/>
      <c r="AW51" s="996"/>
      <c r="AX51" s="996"/>
      <c r="AY51" s="996"/>
      <c r="AZ51" s="1002"/>
      <c r="BA51" s="1002"/>
      <c r="BB51" s="1002"/>
      <c r="BC51" s="1002"/>
      <c r="BD51" s="1002"/>
      <c r="BE51" s="937"/>
      <c r="BF51" s="937"/>
      <c r="BG51" s="937"/>
      <c r="BH51" s="937"/>
      <c r="BI51" s="938"/>
      <c r="BJ51" s="96"/>
      <c r="BK51" s="96"/>
      <c r="BL51" s="96"/>
      <c r="BM51" s="96"/>
      <c r="BN51" s="96"/>
      <c r="BO51" s="105"/>
      <c r="BP51" s="105"/>
      <c r="BQ51" s="102">
        <v>45</v>
      </c>
      <c r="BR51" s="103"/>
      <c r="BS51" s="965"/>
      <c r="BT51" s="966"/>
      <c r="BU51" s="966"/>
      <c r="BV51" s="966"/>
      <c r="BW51" s="966"/>
      <c r="BX51" s="966"/>
      <c r="BY51" s="966"/>
      <c r="BZ51" s="966"/>
      <c r="CA51" s="966"/>
      <c r="CB51" s="966"/>
      <c r="CC51" s="966"/>
      <c r="CD51" s="966"/>
      <c r="CE51" s="966"/>
      <c r="CF51" s="966"/>
      <c r="CG51" s="981"/>
      <c r="CH51" s="962"/>
      <c r="CI51" s="963"/>
      <c r="CJ51" s="963"/>
      <c r="CK51" s="963"/>
      <c r="CL51" s="964"/>
      <c r="CM51" s="962"/>
      <c r="CN51" s="963"/>
      <c r="CO51" s="963"/>
      <c r="CP51" s="963"/>
      <c r="CQ51" s="964"/>
      <c r="CR51" s="962"/>
      <c r="CS51" s="963"/>
      <c r="CT51" s="963"/>
      <c r="CU51" s="963"/>
      <c r="CV51" s="964"/>
      <c r="CW51" s="962"/>
      <c r="CX51" s="963"/>
      <c r="CY51" s="963"/>
      <c r="CZ51" s="963"/>
      <c r="DA51" s="964"/>
      <c r="DB51" s="962"/>
      <c r="DC51" s="963"/>
      <c r="DD51" s="963"/>
      <c r="DE51" s="963"/>
      <c r="DF51" s="964"/>
      <c r="DG51" s="962"/>
      <c r="DH51" s="963"/>
      <c r="DI51" s="963"/>
      <c r="DJ51" s="963"/>
      <c r="DK51" s="964"/>
      <c r="DL51" s="962"/>
      <c r="DM51" s="963"/>
      <c r="DN51" s="963"/>
      <c r="DO51" s="963"/>
      <c r="DP51" s="964"/>
      <c r="DQ51" s="962"/>
      <c r="DR51" s="963"/>
      <c r="DS51" s="963"/>
      <c r="DT51" s="963"/>
      <c r="DU51" s="964"/>
      <c r="DV51" s="965"/>
      <c r="DW51" s="966"/>
      <c r="DX51" s="966"/>
      <c r="DY51" s="966"/>
      <c r="DZ51" s="967"/>
      <c r="EA51" s="93"/>
    </row>
    <row r="52" spans="1:131" ht="26.25" customHeight="1" x14ac:dyDescent="0.15">
      <c r="A52" s="102">
        <v>25</v>
      </c>
      <c r="B52" s="992"/>
      <c r="C52" s="993"/>
      <c r="D52" s="993"/>
      <c r="E52" s="993"/>
      <c r="F52" s="993"/>
      <c r="G52" s="993"/>
      <c r="H52" s="993"/>
      <c r="I52" s="993"/>
      <c r="J52" s="993"/>
      <c r="K52" s="993"/>
      <c r="L52" s="993"/>
      <c r="M52" s="993"/>
      <c r="N52" s="993"/>
      <c r="O52" s="993"/>
      <c r="P52" s="994"/>
      <c r="Q52" s="995"/>
      <c r="R52" s="996"/>
      <c r="S52" s="996"/>
      <c r="T52" s="996"/>
      <c r="U52" s="996"/>
      <c r="V52" s="996"/>
      <c r="W52" s="996"/>
      <c r="X52" s="996"/>
      <c r="Y52" s="996"/>
      <c r="Z52" s="996"/>
      <c r="AA52" s="996"/>
      <c r="AB52" s="996"/>
      <c r="AC52" s="996"/>
      <c r="AD52" s="996"/>
      <c r="AE52" s="997"/>
      <c r="AF52" s="998"/>
      <c r="AG52" s="999"/>
      <c r="AH52" s="999"/>
      <c r="AI52" s="999"/>
      <c r="AJ52" s="1000"/>
      <c r="AK52" s="1001"/>
      <c r="AL52" s="996"/>
      <c r="AM52" s="996"/>
      <c r="AN52" s="996"/>
      <c r="AO52" s="996"/>
      <c r="AP52" s="996"/>
      <c r="AQ52" s="996"/>
      <c r="AR52" s="996"/>
      <c r="AS52" s="996"/>
      <c r="AT52" s="996"/>
      <c r="AU52" s="996"/>
      <c r="AV52" s="996"/>
      <c r="AW52" s="996"/>
      <c r="AX52" s="996"/>
      <c r="AY52" s="996"/>
      <c r="AZ52" s="1002"/>
      <c r="BA52" s="1002"/>
      <c r="BB52" s="1002"/>
      <c r="BC52" s="1002"/>
      <c r="BD52" s="1002"/>
      <c r="BE52" s="937"/>
      <c r="BF52" s="937"/>
      <c r="BG52" s="937"/>
      <c r="BH52" s="937"/>
      <c r="BI52" s="938"/>
      <c r="BJ52" s="96"/>
      <c r="BK52" s="96"/>
      <c r="BL52" s="96"/>
      <c r="BM52" s="96"/>
      <c r="BN52" s="96"/>
      <c r="BO52" s="105"/>
      <c r="BP52" s="105"/>
      <c r="BQ52" s="102">
        <v>46</v>
      </c>
      <c r="BR52" s="103"/>
      <c r="BS52" s="965"/>
      <c r="BT52" s="966"/>
      <c r="BU52" s="966"/>
      <c r="BV52" s="966"/>
      <c r="BW52" s="966"/>
      <c r="BX52" s="966"/>
      <c r="BY52" s="966"/>
      <c r="BZ52" s="966"/>
      <c r="CA52" s="966"/>
      <c r="CB52" s="966"/>
      <c r="CC52" s="966"/>
      <c r="CD52" s="966"/>
      <c r="CE52" s="966"/>
      <c r="CF52" s="966"/>
      <c r="CG52" s="981"/>
      <c r="CH52" s="962"/>
      <c r="CI52" s="963"/>
      <c r="CJ52" s="963"/>
      <c r="CK52" s="963"/>
      <c r="CL52" s="964"/>
      <c r="CM52" s="962"/>
      <c r="CN52" s="963"/>
      <c r="CO52" s="963"/>
      <c r="CP52" s="963"/>
      <c r="CQ52" s="964"/>
      <c r="CR52" s="962"/>
      <c r="CS52" s="963"/>
      <c r="CT52" s="963"/>
      <c r="CU52" s="963"/>
      <c r="CV52" s="964"/>
      <c r="CW52" s="962"/>
      <c r="CX52" s="963"/>
      <c r="CY52" s="963"/>
      <c r="CZ52" s="963"/>
      <c r="DA52" s="964"/>
      <c r="DB52" s="962"/>
      <c r="DC52" s="963"/>
      <c r="DD52" s="963"/>
      <c r="DE52" s="963"/>
      <c r="DF52" s="964"/>
      <c r="DG52" s="962"/>
      <c r="DH52" s="963"/>
      <c r="DI52" s="963"/>
      <c r="DJ52" s="963"/>
      <c r="DK52" s="964"/>
      <c r="DL52" s="962"/>
      <c r="DM52" s="963"/>
      <c r="DN52" s="963"/>
      <c r="DO52" s="963"/>
      <c r="DP52" s="964"/>
      <c r="DQ52" s="962"/>
      <c r="DR52" s="963"/>
      <c r="DS52" s="963"/>
      <c r="DT52" s="963"/>
      <c r="DU52" s="964"/>
      <c r="DV52" s="965"/>
      <c r="DW52" s="966"/>
      <c r="DX52" s="966"/>
      <c r="DY52" s="966"/>
      <c r="DZ52" s="967"/>
      <c r="EA52" s="93"/>
    </row>
    <row r="53" spans="1:131" ht="26.25" customHeight="1" x14ac:dyDescent="0.15">
      <c r="A53" s="102">
        <v>26</v>
      </c>
      <c r="B53" s="992"/>
      <c r="C53" s="993"/>
      <c r="D53" s="993"/>
      <c r="E53" s="993"/>
      <c r="F53" s="993"/>
      <c r="G53" s="993"/>
      <c r="H53" s="993"/>
      <c r="I53" s="993"/>
      <c r="J53" s="993"/>
      <c r="K53" s="993"/>
      <c r="L53" s="993"/>
      <c r="M53" s="993"/>
      <c r="N53" s="993"/>
      <c r="O53" s="993"/>
      <c r="P53" s="994"/>
      <c r="Q53" s="995"/>
      <c r="R53" s="996"/>
      <c r="S53" s="996"/>
      <c r="T53" s="996"/>
      <c r="U53" s="996"/>
      <c r="V53" s="996"/>
      <c r="W53" s="996"/>
      <c r="X53" s="996"/>
      <c r="Y53" s="996"/>
      <c r="Z53" s="996"/>
      <c r="AA53" s="996"/>
      <c r="AB53" s="996"/>
      <c r="AC53" s="996"/>
      <c r="AD53" s="996"/>
      <c r="AE53" s="997"/>
      <c r="AF53" s="998"/>
      <c r="AG53" s="999"/>
      <c r="AH53" s="999"/>
      <c r="AI53" s="999"/>
      <c r="AJ53" s="1000"/>
      <c r="AK53" s="1001"/>
      <c r="AL53" s="996"/>
      <c r="AM53" s="996"/>
      <c r="AN53" s="996"/>
      <c r="AO53" s="996"/>
      <c r="AP53" s="996"/>
      <c r="AQ53" s="996"/>
      <c r="AR53" s="996"/>
      <c r="AS53" s="996"/>
      <c r="AT53" s="996"/>
      <c r="AU53" s="996"/>
      <c r="AV53" s="996"/>
      <c r="AW53" s="996"/>
      <c r="AX53" s="996"/>
      <c r="AY53" s="996"/>
      <c r="AZ53" s="1002"/>
      <c r="BA53" s="1002"/>
      <c r="BB53" s="1002"/>
      <c r="BC53" s="1002"/>
      <c r="BD53" s="1002"/>
      <c r="BE53" s="937"/>
      <c r="BF53" s="937"/>
      <c r="BG53" s="937"/>
      <c r="BH53" s="937"/>
      <c r="BI53" s="938"/>
      <c r="BJ53" s="96"/>
      <c r="BK53" s="96"/>
      <c r="BL53" s="96"/>
      <c r="BM53" s="96"/>
      <c r="BN53" s="96"/>
      <c r="BO53" s="105"/>
      <c r="BP53" s="105"/>
      <c r="BQ53" s="102">
        <v>47</v>
      </c>
      <c r="BR53" s="103"/>
      <c r="BS53" s="965"/>
      <c r="BT53" s="966"/>
      <c r="BU53" s="966"/>
      <c r="BV53" s="966"/>
      <c r="BW53" s="966"/>
      <c r="BX53" s="966"/>
      <c r="BY53" s="966"/>
      <c r="BZ53" s="966"/>
      <c r="CA53" s="966"/>
      <c r="CB53" s="966"/>
      <c r="CC53" s="966"/>
      <c r="CD53" s="966"/>
      <c r="CE53" s="966"/>
      <c r="CF53" s="966"/>
      <c r="CG53" s="981"/>
      <c r="CH53" s="962"/>
      <c r="CI53" s="963"/>
      <c r="CJ53" s="963"/>
      <c r="CK53" s="963"/>
      <c r="CL53" s="964"/>
      <c r="CM53" s="962"/>
      <c r="CN53" s="963"/>
      <c r="CO53" s="963"/>
      <c r="CP53" s="963"/>
      <c r="CQ53" s="964"/>
      <c r="CR53" s="962"/>
      <c r="CS53" s="963"/>
      <c r="CT53" s="963"/>
      <c r="CU53" s="963"/>
      <c r="CV53" s="964"/>
      <c r="CW53" s="962"/>
      <c r="CX53" s="963"/>
      <c r="CY53" s="963"/>
      <c r="CZ53" s="963"/>
      <c r="DA53" s="964"/>
      <c r="DB53" s="962"/>
      <c r="DC53" s="963"/>
      <c r="DD53" s="963"/>
      <c r="DE53" s="963"/>
      <c r="DF53" s="964"/>
      <c r="DG53" s="962"/>
      <c r="DH53" s="963"/>
      <c r="DI53" s="963"/>
      <c r="DJ53" s="963"/>
      <c r="DK53" s="964"/>
      <c r="DL53" s="962"/>
      <c r="DM53" s="963"/>
      <c r="DN53" s="963"/>
      <c r="DO53" s="963"/>
      <c r="DP53" s="964"/>
      <c r="DQ53" s="962"/>
      <c r="DR53" s="963"/>
      <c r="DS53" s="963"/>
      <c r="DT53" s="963"/>
      <c r="DU53" s="964"/>
      <c r="DV53" s="965"/>
      <c r="DW53" s="966"/>
      <c r="DX53" s="966"/>
      <c r="DY53" s="966"/>
      <c r="DZ53" s="967"/>
      <c r="EA53" s="93"/>
    </row>
    <row r="54" spans="1:131" ht="26.25" customHeight="1" x14ac:dyDescent="0.15">
      <c r="A54" s="102">
        <v>27</v>
      </c>
      <c r="B54" s="992"/>
      <c r="C54" s="993"/>
      <c r="D54" s="993"/>
      <c r="E54" s="993"/>
      <c r="F54" s="993"/>
      <c r="G54" s="993"/>
      <c r="H54" s="993"/>
      <c r="I54" s="993"/>
      <c r="J54" s="993"/>
      <c r="K54" s="993"/>
      <c r="L54" s="993"/>
      <c r="M54" s="993"/>
      <c r="N54" s="993"/>
      <c r="O54" s="993"/>
      <c r="P54" s="994"/>
      <c r="Q54" s="995"/>
      <c r="R54" s="996"/>
      <c r="S54" s="996"/>
      <c r="T54" s="996"/>
      <c r="U54" s="996"/>
      <c r="V54" s="996"/>
      <c r="W54" s="996"/>
      <c r="X54" s="996"/>
      <c r="Y54" s="996"/>
      <c r="Z54" s="996"/>
      <c r="AA54" s="996"/>
      <c r="AB54" s="996"/>
      <c r="AC54" s="996"/>
      <c r="AD54" s="996"/>
      <c r="AE54" s="997"/>
      <c r="AF54" s="998"/>
      <c r="AG54" s="999"/>
      <c r="AH54" s="999"/>
      <c r="AI54" s="999"/>
      <c r="AJ54" s="1000"/>
      <c r="AK54" s="1001"/>
      <c r="AL54" s="996"/>
      <c r="AM54" s="996"/>
      <c r="AN54" s="996"/>
      <c r="AO54" s="996"/>
      <c r="AP54" s="996"/>
      <c r="AQ54" s="996"/>
      <c r="AR54" s="996"/>
      <c r="AS54" s="996"/>
      <c r="AT54" s="996"/>
      <c r="AU54" s="996"/>
      <c r="AV54" s="996"/>
      <c r="AW54" s="996"/>
      <c r="AX54" s="996"/>
      <c r="AY54" s="996"/>
      <c r="AZ54" s="1002"/>
      <c r="BA54" s="1002"/>
      <c r="BB54" s="1002"/>
      <c r="BC54" s="1002"/>
      <c r="BD54" s="1002"/>
      <c r="BE54" s="937"/>
      <c r="BF54" s="937"/>
      <c r="BG54" s="937"/>
      <c r="BH54" s="937"/>
      <c r="BI54" s="938"/>
      <c r="BJ54" s="96"/>
      <c r="BK54" s="96"/>
      <c r="BL54" s="96"/>
      <c r="BM54" s="96"/>
      <c r="BN54" s="96"/>
      <c r="BO54" s="105"/>
      <c r="BP54" s="105"/>
      <c r="BQ54" s="102">
        <v>48</v>
      </c>
      <c r="BR54" s="103"/>
      <c r="BS54" s="965"/>
      <c r="BT54" s="966"/>
      <c r="BU54" s="966"/>
      <c r="BV54" s="966"/>
      <c r="BW54" s="966"/>
      <c r="BX54" s="966"/>
      <c r="BY54" s="966"/>
      <c r="BZ54" s="966"/>
      <c r="CA54" s="966"/>
      <c r="CB54" s="966"/>
      <c r="CC54" s="966"/>
      <c r="CD54" s="966"/>
      <c r="CE54" s="966"/>
      <c r="CF54" s="966"/>
      <c r="CG54" s="981"/>
      <c r="CH54" s="962"/>
      <c r="CI54" s="963"/>
      <c r="CJ54" s="963"/>
      <c r="CK54" s="963"/>
      <c r="CL54" s="964"/>
      <c r="CM54" s="962"/>
      <c r="CN54" s="963"/>
      <c r="CO54" s="963"/>
      <c r="CP54" s="963"/>
      <c r="CQ54" s="964"/>
      <c r="CR54" s="962"/>
      <c r="CS54" s="963"/>
      <c r="CT54" s="963"/>
      <c r="CU54" s="963"/>
      <c r="CV54" s="964"/>
      <c r="CW54" s="962"/>
      <c r="CX54" s="963"/>
      <c r="CY54" s="963"/>
      <c r="CZ54" s="963"/>
      <c r="DA54" s="964"/>
      <c r="DB54" s="962"/>
      <c r="DC54" s="963"/>
      <c r="DD54" s="963"/>
      <c r="DE54" s="963"/>
      <c r="DF54" s="964"/>
      <c r="DG54" s="962"/>
      <c r="DH54" s="963"/>
      <c r="DI54" s="963"/>
      <c r="DJ54" s="963"/>
      <c r="DK54" s="964"/>
      <c r="DL54" s="962"/>
      <c r="DM54" s="963"/>
      <c r="DN54" s="963"/>
      <c r="DO54" s="963"/>
      <c r="DP54" s="964"/>
      <c r="DQ54" s="962"/>
      <c r="DR54" s="963"/>
      <c r="DS54" s="963"/>
      <c r="DT54" s="963"/>
      <c r="DU54" s="964"/>
      <c r="DV54" s="965"/>
      <c r="DW54" s="966"/>
      <c r="DX54" s="966"/>
      <c r="DY54" s="966"/>
      <c r="DZ54" s="967"/>
      <c r="EA54" s="93"/>
    </row>
    <row r="55" spans="1:131" ht="26.25" customHeight="1" x14ac:dyDescent="0.15">
      <c r="A55" s="102">
        <v>28</v>
      </c>
      <c r="B55" s="992"/>
      <c r="C55" s="993"/>
      <c r="D55" s="993"/>
      <c r="E55" s="993"/>
      <c r="F55" s="993"/>
      <c r="G55" s="993"/>
      <c r="H55" s="993"/>
      <c r="I55" s="993"/>
      <c r="J55" s="993"/>
      <c r="K55" s="993"/>
      <c r="L55" s="993"/>
      <c r="M55" s="993"/>
      <c r="N55" s="993"/>
      <c r="O55" s="993"/>
      <c r="P55" s="994"/>
      <c r="Q55" s="995"/>
      <c r="R55" s="996"/>
      <c r="S55" s="996"/>
      <c r="T55" s="996"/>
      <c r="U55" s="996"/>
      <c r="V55" s="996"/>
      <c r="W55" s="996"/>
      <c r="X55" s="996"/>
      <c r="Y55" s="996"/>
      <c r="Z55" s="996"/>
      <c r="AA55" s="996"/>
      <c r="AB55" s="996"/>
      <c r="AC55" s="996"/>
      <c r="AD55" s="996"/>
      <c r="AE55" s="997"/>
      <c r="AF55" s="998"/>
      <c r="AG55" s="999"/>
      <c r="AH55" s="999"/>
      <c r="AI55" s="999"/>
      <c r="AJ55" s="1000"/>
      <c r="AK55" s="1001"/>
      <c r="AL55" s="996"/>
      <c r="AM55" s="996"/>
      <c r="AN55" s="996"/>
      <c r="AO55" s="996"/>
      <c r="AP55" s="996"/>
      <c r="AQ55" s="996"/>
      <c r="AR55" s="996"/>
      <c r="AS55" s="996"/>
      <c r="AT55" s="996"/>
      <c r="AU55" s="996"/>
      <c r="AV55" s="996"/>
      <c r="AW55" s="996"/>
      <c r="AX55" s="996"/>
      <c r="AY55" s="996"/>
      <c r="AZ55" s="1002"/>
      <c r="BA55" s="1002"/>
      <c r="BB55" s="1002"/>
      <c r="BC55" s="1002"/>
      <c r="BD55" s="1002"/>
      <c r="BE55" s="937"/>
      <c r="BF55" s="937"/>
      <c r="BG55" s="937"/>
      <c r="BH55" s="937"/>
      <c r="BI55" s="938"/>
      <c r="BJ55" s="96"/>
      <c r="BK55" s="96"/>
      <c r="BL55" s="96"/>
      <c r="BM55" s="96"/>
      <c r="BN55" s="96"/>
      <c r="BO55" s="105"/>
      <c r="BP55" s="105"/>
      <c r="BQ55" s="102">
        <v>49</v>
      </c>
      <c r="BR55" s="103"/>
      <c r="BS55" s="965"/>
      <c r="BT55" s="966"/>
      <c r="BU55" s="966"/>
      <c r="BV55" s="966"/>
      <c r="BW55" s="966"/>
      <c r="BX55" s="966"/>
      <c r="BY55" s="966"/>
      <c r="BZ55" s="966"/>
      <c r="CA55" s="966"/>
      <c r="CB55" s="966"/>
      <c r="CC55" s="966"/>
      <c r="CD55" s="966"/>
      <c r="CE55" s="966"/>
      <c r="CF55" s="966"/>
      <c r="CG55" s="981"/>
      <c r="CH55" s="962"/>
      <c r="CI55" s="963"/>
      <c r="CJ55" s="963"/>
      <c r="CK55" s="963"/>
      <c r="CL55" s="964"/>
      <c r="CM55" s="962"/>
      <c r="CN55" s="963"/>
      <c r="CO55" s="963"/>
      <c r="CP55" s="963"/>
      <c r="CQ55" s="964"/>
      <c r="CR55" s="962"/>
      <c r="CS55" s="963"/>
      <c r="CT55" s="963"/>
      <c r="CU55" s="963"/>
      <c r="CV55" s="964"/>
      <c r="CW55" s="962"/>
      <c r="CX55" s="963"/>
      <c r="CY55" s="963"/>
      <c r="CZ55" s="963"/>
      <c r="DA55" s="964"/>
      <c r="DB55" s="962"/>
      <c r="DC55" s="963"/>
      <c r="DD55" s="963"/>
      <c r="DE55" s="963"/>
      <c r="DF55" s="964"/>
      <c r="DG55" s="962"/>
      <c r="DH55" s="963"/>
      <c r="DI55" s="963"/>
      <c r="DJ55" s="963"/>
      <c r="DK55" s="964"/>
      <c r="DL55" s="962"/>
      <c r="DM55" s="963"/>
      <c r="DN55" s="963"/>
      <c r="DO55" s="963"/>
      <c r="DP55" s="964"/>
      <c r="DQ55" s="962"/>
      <c r="DR55" s="963"/>
      <c r="DS55" s="963"/>
      <c r="DT55" s="963"/>
      <c r="DU55" s="964"/>
      <c r="DV55" s="965"/>
      <c r="DW55" s="966"/>
      <c r="DX55" s="966"/>
      <c r="DY55" s="966"/>
      <c r="DZ55" s="967"/>
      <c r="EA55" s="93"/>
    </row>
    <row r="56" spans="1:131" ht="26.25" customHeight="1" x14ac:dyDescent="0.15">
      <c r="A56" s="102">
        <v>29</v>
      </c>
      <c r="B56" s="992"/>
      <c r="C56" s="993"/>
      <c r="D56" s="993"/>
      <c r="E56" s="993"/>
      <c r="F56" s="993"/>
      <c r="G56" s="993"/>
      <c r="H56" s="993"/>
      <c r="I56" s="993"/>
      <c r="J56" s="993"/>
      <c r="K56" s="993"/>
      <c r="L56" s="993"/>
      <c r="M56" s="993"/>
      <c r="N56" s="993"/>
      <c r="O56" s="993"/>
      <c r="P56" s="994"/>
      <c r="Q56" s="995"/>
      <c r="R56" s="996"/>
      <c r="S56" s="996"/>
      <c r="T56" s="996"/>
      <c r="U56" s="996"/>
      <c r="V56" s="996"/>
      <c r="W56" s="996"/>
      <c r="X56" s="996"/>
      <c r="Y56" s="996"/>
      <c r="Z56" s="996"/>
      <c r="AA56" s="996"/>
      <c r="AB56" s="996"/>
      <c r="AC56" s="996"/>
      <c r="AD56" s="996"/>
      <c r="AE56" s="997"/>
      <c r="AF56" s="998"/>
      <c r="AG56" s="999"/>
      <c r="AH56" s="999"/>
      <c r="AI56" s="999"/>
      <c r="AJ56" s="1000"/>
      <c r="AK56" s="1001"/>
      <c r="AL56" s="996"/>
      <c r="AM56" s="996"/>
      <c r="AN56" s="996"/>
      <c r="AO56" s="996"/>
      <c r="AP56" s="996"/>
      <c r="AQ56" s="996"/>
      <c r="AR56" s="996"/>
      <c r="AS56" s="996"/>
      <c r="AT56" s="996"/>
      <c r="AU56" s="996"/>
      <c r="AV56" s="996"/>
      <c r="AW56" s="996"/>
      <c r="AX56" s="996"/>
      <c r="AY56" s="996"/>
      <c r="AZ56" s="1002"/>
      <c r="BA56" s="1002"/>
      <c r="BB56" s="1002"/>
      <c r="BC56" s="1002"/>
      <c r="BD56" s="1002"/>
      <c r="BE56" s="937"/>
      <c r="BF56" s="937"/>
      <c r="BG56" s="937"/>
      <c r="BH56" s="937"/>
      <c r="BI56" s="938"/>
      <c r="BJ56" s="96"/>
      <c r="BK56" s="96"/>
      <c r="BL56" s="96"/>
      <c r="BM56" s="96"/>
      <c r="BN56" s="96"/>
      <c r="BO56" s="105"/>
      <c r="BP56" s="105"/>
      <c r="BQ56" s="102">
        <v>50</v>
      </c>
      <c r="BR56" s="103"/>
      <c r="BS56" s="965"/>
      <c r="BT56" s="966"/>
      <c r="BU56" s="966"/>
      <c r="BV56" s="966"/>
      <c r="BW56" s="966"/>
      <c r="BX56" s="966"/>
      <c r="BY56" s="966"/>
      <c r="BZ56" s="966"/>
      <c r="CA56" s="966"/>
      <c r="CB56" s="966"/>
      <c r="CC56" s="966"/>
      <c r="CD56" s="966"/>
      <c r="CE56" s="966"/>
      <c r="CF56" s="966"/>
      <c r="CG56" s="981"/>
      <c r="CH56" s="962"/>
      <c r="CI56" s="963"/>
      <c r="CJ56" s="963"/>
      <c r="CK56" s="963"/>
      <c r="CL56" s="964"/>
      <c r="CM56" s="962"/>
      <c r="CN56" s="963"/>
      <c r="CO56" s="963"/>
      <c r="CP56" s="963"/>
      <c r="CQ56" s="964"/>
      <c r="CR56" s="962"/>
      <c r="CS56" s="963"/>
      <c r="CT56" s="963"/>
      <c r="CU56" s="963"/>
      <c r="CV56" s="964"/>
      <c r="CW56" s="962"/>
      <c r="CX56" s="963"/>
      <c r="CY56" s="963"/>
      <c r="CZ56" s="963"/>
      <c r="DA56" s="964"/>
      <c r="DB56" s="962"/>
      <c r="DC56" s="963"/>
      <c r="DD56" s="963"/>
      <c r="DE56" s="963"/>
      <c r="DF56" s="964"/>
      <c r="DG56" s="962"/>
      <c r="DH56" s="963"/>
      <c r="DI56" s="963"/>
      <c r="DJ56" s="963"/>
      <c r="DK56" s="964"/>
      <c r="DL56" s="962"/>
      <c r="DM56" s="963"/>
      <c r="DN56" s="963"/>
      <c r="DO56" s="963"/>
      <c r="DP56" s="964"/>
      <c r="DQ56" s="962"/>
      <c r="DR56" s="963"/>
      <c r="DS56" s="963"/>
      <c r="DT56" s="963"/>
      <c r="DU56" s="964"/>
      <c r="DV56" s="965"/>
      <c r="DW56" s="966"/>
      <c r="DX56" s="966"/>
      <c r="DY56" s="966"/>
      <c r="DZ56" s="967"/>
      <c r="EA56" s="93"/>
    </row>
    <row r="57" spans="1:131" ht="26.25" customHeight="1" x14ac:dyDescent="0.15">
      <c r="A57" s="102">
        <v>30</v>
      </c>
      <c r="B57" s="992"/>
      <c r="C57" s="993"/>
      <c r="D57" s="993"/>
      <c r="E57" s="993"/>
      <c r="F57" s="993"/>
      <c r="G57" s="993"/>
      <c r="H57" s="993"/>
      <c r="I57" s="993"/>
      <c r="J57" s="993"/>
      <c r="K57" s="993"/>
      <c r="L57" s="993"/>
      <c r="M57" s="993"/>
      <c r="N57" s="993"/>
      <c r="O57" s="993"/>
      <c r="P57" s="994"/>
      <c r="Q57" s="995"/>
      <c r="R57" s="996"/>
      <c r="S57" s="996"/>
      <c r="T57" s="996"/>
      <c r="U57" s="996"/>
      <c r="V57" s="996"/>
      <c r="W57" s="996"/>
      <c r="X57" s="996"/>
      <c r="Y57" s="996"/>
      <c r="Z57" s="996"/>
      <c r="AA57" s="996"/>
      <c r="AB57" s="996"/>
      <c r="AC57" s="996"/>
      <c r="AD57" s="996"/>
      <c r="AE57" s="997"/>
      <c r="AF57" s="998"/>
      <c r="AG57" s="999"/>
      <c r="AH57" s="999"/>
      <c r="AI57" s="999"/>
      <c r="AJ57" s="1000"/>
      <c r="AK57" s="1001"/>
      <c r="AL57" s="996"/>
      <c r="AM57" s="996"/>
      <c r="AN57" s="996"/>
      <c r="AO57" s="996"/>
      <c r="AP57" s="996"/>
      <c r="AQ57" s="996"/>
      <c r="AR57" s="996"/>
      <c r="AS57" s="996"/>
      <c r="AT57" s="996"/>
      <c r="AU57" s="996"/>
      <c r="AV57" s="996"/>
      <c r="AW57" s="996"/>
      <c r="AX57" s="996"/>
      <c r="AY57" s="996"/>
      <c r="AZ57" s="1002"/>
      <c r="BA57" s="1002"/>
      <c r="BB57" s="1002"/>
      <c r="BC57" s="1002"/>
      <c r="BD57" s="1002"/>
      <c r="BE57" s="937"/>
      <c r="BF57" s="937"/>
      <c r="BG57" s="937"/>
      <c r="BH57" s="937"/>
      <c r="BI57" s="938"/>
      <c r="BJ57" s="96"/>
      <c r="BK57" s="96"/>
      <c r="BL57" s="96"/>
      <c r="BM57" s="96"/>
      <c r="BN57" s="96"/>
      <c r="BO57" s="105"/>
      <c r="BP57" s="105"/>
      <c r="BQ57" s="102">
        <v>51</v>
      </c>
      <c r="BR57" s="103"/>
      <c r="BS57" s="965"/>
      <c r="BT57" s="966"/>
      <c r="BU57" s="966"/>
      <c r="BV57" s="966"/>
      <c r="BW57" s="966"/>
      <c r="BX57" s="966"/>
      <c r="BY57" s="966"/>
      <c r="BZ57" s="966"/>
      <c r="CA57" s="966"/>
      <c r="CB57" s="966"/>
      <c r="CC57" s="966"/>
      <c r="CD57" s="966"/>
      <c r="CE57" s="966"/>
      <c r="CF57" s="966"/>
      <c r="CG57" s="981"/>
      <c r="CH57" s="962"/>
      <c r="CI57" s="963"/>
      <c r="CJ57" s="963"/>
      <c r="CK57" s="963"/>
      <c r="CL57" s="964"/>
      <c r="CM57" s="962"/>
      <c r="CN57" s="963"/>
      <c r="CO57" s="963"/>
      <c r="CP57" s="963"/>
      <c r="CQ57" s="964"/>
      <c r="CR57" s="962"/>
      <c r="CS57" s="963"/>
      <c r="CT57" s="963"/>
      <c r="CU57" s="963"/>
      <c r="CV57" s="964"/>
      <c r="CW57" s="962"/>
      <c r="CX57" s="963"/>
      <c r="CY57" s="963"/>
      <c r="CZ57" s="963"/>
      <c r="DA57" s="964"/>
      <c r="DB57" s="962"/>
      <c r="DC57" s="963"/>
      <c r="DD57" s="963"/>
      <c r="DE57" s="963"/>
      <c r="DF57" s="964"/>
      <c r="DG57" s="962"/>
      <c r="DH57" s="963"/>
      <c r="DI57" s="963"/>
      <c r="DJ57" s="963"/>
      <c r="DK57" s="964"/>
      <c r="DL57" s="962"/>
      <c r="DM57" s="963"/>
      <c r="DN57" s="963"/>
      <c r="DO57" s="963"/>
      <c r="DP57" s="964"/>
      <c r="DQ57" s="962"/>
      <c r="DR57" s="963"/>
      <c r="DS57" s="963"/>
      <c r="DT57" s="963"/>
      <c r="DU57" s="964"/>
      <c r="DV57" s="965"/>
      <c r="DW57" s="966"/>
      <c r="DX57" s="966"/>
      <c r="DY57" s="966"/>
      <c r="DZ57" s="967"/>
      <c r="EA57" s="93"/>
    </row>
    <row r="58" spans="1:131" ht="26.25" customHeight="1" x14ac:dyDescent="0.15">
      <c r="A58" s="102">
        <v>31</v>
      </c>
      <c r="B58" s="992"/>
      <c r="C58" s="993"/>
      <c r="D58" s="993"/>
      <c r="E58" s="993"/>
      <c r="F58" s="993"/>
      <c r="G58" s="993"/>
      <c r="H58" s="993"/>
      <c r="I58" s="993"/>
      <c r="J58" s="993"/>
      <c r="K58" s="993"/>
      <c r="L58" s="993"/>
      <c r="M58" s="993"/>
      <c r="N58" s="993"/>
      <c r="O58" s="993"/>
      <c r="P58" s="994"/>
      <c r="Q58" s="995"/>
      <c r="R58" s="996"/>
      <c r="S58" s="996"/>
      <c r="T58" s="996"/>
      <c r="U58" s="996"/>
      <c r="V58" s="996"/>
      <c r="W58" s="996"/>
      <c r="X58" s="996"/>
      <c r="Y58" s="996"/>
      <c r="Z58" s="996"/>
      <c r="AA58" s="996"/>
      <c r="AB58" s="996"/>
      <c r="AC58" s="996"/>
      <c r="AD58" s="996"/>
      <c r="AE58" s="997"/>
      <c r="AF58" s="998"/>
      <c r="AG58" s="999"/>
      <c r="AH58" s="999"/>
      <c r="AI58" s="999"/>
      <c r="AJ58" s="1000"/>
      <c r="AK58" s="1001"/>
      <c r="AL58" s="996"/>
      <c r="AM58" s="996"/>
      <c r="AN58" s="996"/>
      <c r="AO58" s="996"/>
      <c r="AP58" s="996"/>
      <c r="AQ58" s="996"/>
      <c r="AR58" s="996"/>
      <c r="AS58" s="996"/>
      <c r="AT58" s="996"/>
      <c r="AU58" s="996"/>
      <c r="AV58" s="996"/>
      <c r="AW58" s="996"/>
      <c r="AX58" s="996"/>
      <c r="AY58" s="996"/>
      <c r="AZ58" s="1002"/>
      <c r="BA58" s="1002"/>
      <c r="BB58" s="1002"/>
      <c r="BC58" s="1002"/>
      <c r="BD58" s="1002"/>
      <c r="BE58" s="937"/>
      <c r="BF58" s="937"/>
      <c r="BG58" s="937"/>
      <c r="BH58" s="937"/>
      <c r="BI58" s="938"/>
      <c r="BJ58" s="96"/>
      <c r="BK58" s="96"/>
      <c r="BL58" s="96"/>
      <c r="BM58" s="96"/>
      <c r="BN58" s="96"/>
      <c r="BO58" s="105"/>
      <c r="BP58" s="105"/>
      <c r="BQ58" s="102">
        <v>52</v>
      </c>
      <c r="BR58" s="103"/>
      <c r="BS58" s="965"/>
      <c r="BT58" s="966"/>
      <c r="BU58" s="966"/>
      <c r="BV58" s="966"/>
      <c r="BW58" s="966"/>
      <c r="BX58" s="966"/>
      <c r="BY58" s="966"/>
      <c r="BZ58" s="966"/>
      <c r="CA58" s="966"/>
      <c r="CB58" s="966"/>
      <c r="CC58" s="966"/>
      <c r="CD58" s="966"/>
      <c r="CE58" s="966"/>
      <c r="CF58" s="966"/>
      <c r="CG58" s="981"/>
      <c r="CH58" s="962"/>
      <c r="CI58" s="963"/>
      <c r="CJ58" s="963"/>
      <c r="CK58" s="963"/>
      <c r="CL58" s="964"/>
      <c r="CM58" s="962"/>
      <c r="CN58" s="963"/>
      <c r="CO58" s="963"/>
      <c r="CP58" s="963"/>
      <c r="CQ58" s="964"/>
      <c r="CR58" s="962"/>
      <c r="CS58" s="963"/>
      <c r="CT58" s="963"/>
      <c r="CU58" s="963"/>
      <c r="CV58" s="964"/>
      <c r="CW58" s="962"/>
      <c r="CX58" s="963"/>
      <c r="CY58" s="963"/>
      <c r="CZ58" s="963"/>
      <c r="DA58" s="964"/>
      <c r="DB58" s="962"/>
      <c r="DC58" s="963"/>
      <c r="DD58" s="963"/>
      <c r="DE58" s="963"/>
      <c r="DF58" s="964"/>
      <c r="DG58" s="962"/>
      <c r="DH58" s="963"/>
      <c r="DI58" s="963"/>
      <c r="DJ58" s="963"/>
      <c r="DK58" s="964"/>
      <c r="DL58" s="962"/>
      <c r="DM58" s="963"/>
      <c r="DN58" s="963"/>
      <c r="DO58" s="963"/>
      <c r="DP58" s="964"/>
      <c r="DQ58" s="962"/>
      <c r="DR58" s="963"/>
      <c r="DS58" s="963"/>
      <c r="DT58" s="963"/>
      <c r="DU58" s="964"/>
      <c r="DV58" s="965"/>
      <c r="DW58" s="966"/>
      <c r="DX58" s="966"/>
      <c r="DY58" s="966"/>
      <c r="DZ58" s="967"/>
      <c r="EA58" s="93"/>
    </row>
    <row r="59" spans="1:131" ht="26.25" customHeight="1" x14ac:dyDescent="0.15">
      <c r="A59" s="102">
        <v>32</v>
      </c>
      <c r="B59" s="992"/>
      <c r="C59" s="993"/>
      <c r="D59" s="993"/>
      <c r="E59" s="993"/>
      <c r="F59" s="993"/>
      <c r="G59" s="993"/>
      <c r="H59" s="993"/>
      <c r="I59" s="993"/>
      <c r="J59" s="993"/>
      <c r="K59" s="993"/>
      <c r="L59" s="993"/>
      <c r="M59" s="993"/>
      <c r="N59" s="993"/>
      <c r="O59" s="993"/>
      <c r="P59" s="994"/>
      <c r="Q59" s="995"/>
      <c r="R59" s="996"/>
      <c r="S59" s="996"/>
      <c r="T59" s="996"/>
      <c r="U59" s="996"/>
      <c r="V59" s="996"/>
      <c r="W59" s="996"/>
      <c r="X59" s="996"/>
      <c r="Y59" s="996"/>
      <c r="Z59" s="996"/>
      <c r="AA59" s="996"/>
      <c r="AB59" s="996"/>
      <c r="AC59" s="996"/>
      <c r="AD59" s="996"/>
      <c r="AE59" s="997"/>
      <c r="AF59" s="998"/>
      <c r="AG59" s="999"/>
      <c r="AH59" s="999"/>
      <c r="AI59" s="999"/>
      <c r="AJ59" s="1000"/>
      <c r="AK59" s="1001"/>
      <c r="AL59" s="996"/>
      <c r="AM59" s="996"/>
      <c r="AN59" s="996"/>
      <c r="AO59" s="996"/>
      <c r="AP59" s="996"/>
      <c r="AQ59" s="996"/>
      <c r="AR59" s="996"/>
      <c r="AS59" s="996"/>
      <c r="AT59" s="996"/>
      <c r="AU59" s="996"/>
      <c r="AV59" s="996"/>
      <c r="AW59" s="996"/>
      <c r="AX59" s="996"/>
      <c r="AY59" s="996"/>
      <c r="AZ59" s="1002"/>
      <c r="BA59" s="1002"/>
      <c r="BB59" s="1002"/>
      <c r="BC59" s="1002"/>
      <c r="BD59" s="1002"/>
      <c r="BE59" s="937"/>
      <c r="BF59" s="937"/>
      <c r="BG59" s="937"/>
      <c r="BH59" s="937"/>
      <c r="BI59" s="938"/>
      <c r="BJ59" s="96"/>
      <c r="BK59" s="96"/>
      <c r="BL59" s="96"/>
      <c r="BM59" s="96"/>
      <c r="BN59" s="96"/>
      <c r="BO59" s="105"/>
      <c r="BP59" s="105"/>
      <c r="BQ59" s="102">
        <v>53</v>
      </c>
      <c r="BR59" s="103"/>
      <c r="BS59" s="965"/>
      <c r="BT59" s="966"/>
      <c r="BU59" s="966"/>
      <c r="BV59" s="966"/>
      <c r="BW59" s="966"/>
      <c r="BX59" s="966"/>
      <c r="BY59" s="966"/>
      <c r="BZ59" s="966"/>
      <c r="CA59" s="966"/>
      <c r="CB59" s="966"/>
      <c r="CC59" s="966"/>
      <c r="CD59" s="966"/>
      <c r="CE59" s="966"/>
      <c r="CF59" s="966"/>
      <c r="CG59" s="981"/>
      <c r="CH59" s="962"/>
      <c r="CI59" s="963"/>
      <c r="CJ59" s="963"/>
      <c r="CK59" s="963"/>
      <c r="CL59" s="964"/>
      <c r="CM59" s="962"/>
      <c r="CN59" s="963"/>
      <c r="CO59" s="963"/>
      <c r="CP59" s="963"/>
      <c r="CQ59" s="964"/>
      <c r="CR59" s="962"/>
      <c r="CS59" s="963"/>
      <c r="CT59" s="963"/>
      <c r="CU59" s="963"/>
      <c r="CV59" s="964"/>
      <c r="CW59" s="962"/>
      <c r="CX59" s="963"/>
      <c r="CY59" s="963"/>
      <c r="CZ59" s="963"/>
      <c r="DA59" s="964"/>
      <c r="DB59" s="962"/>
      <c r="DC59" s="963"/>
      <c r="DD59" s="963"/>
      <c r="DE59" s="963"/>
      <c r="DF59" s="964"/>
      <c r="DG59" s="962"/>
      <c r="DH59" s="963"/>
      <c r="DI59" s="963"/>
      <c r="DJ59" s="963"/>
      <c r="DK59" s="964"/>
      <c r="DL59" s="962"/>
      <c r="DM59" s="963"/>
      <c r="DN59" s="963"/>
      <c r="DO59" s="963"/>
      <c r="DP59" s="964"/>
      <c r="DQ59" s="962"/>
      <c r="DR59" s="963"/>
      <c r="DS59" s="963"/>
      <c r="DT59" s="963"/>
      <c r="DU59" s="964"/>
      <c r="DV59" s="965"/>
      <c r="DW59" s="966"/>
      <c r="DX59" s="966"/>
      <c r="DY59" s="966"/>
      <c r="DZ59" s="967"/>
      <c r="EA59" s="93"/>
    </row>
    <row r="60" spans="1:131" ht="26.25" customHeight="1" x14ac:dyDescent="0.15">
      <c r="A60" s="102">
        <v>33</v>
      </c>
      <c r="B60" s="992"/>
      <c r="C60" s="993"/>
      <c r="D60" s="993"/>
      <c r="E60" s="993"/>
      <c r="F60" s="993"/>
      <c r="G60" s="993"/>
      <c r="H60" s="993"/>
      <c r="I60" s="993"/>
      <c r="J60" s="993"/>
      <c r="K60" s="993"/>
      <c r="L60" s="993"/>
      <c r="M60" s="993"/>
      <c r="N60" s="993"/>
      <c r="O60" s="993"/>
      <c r="P60" s="994"/>
      <c r="Q60" s="995"/>
      <c r="R60" s="996"/>
      <c r="S60" s="996"/>
      <c r="T60" s="996"/>
      <c r="U60" s="996"/>
      <c r="V60" s="996"/>
      <c r="W60" s="996"/>
      <c r="X60" s="996"/>
      <c r="Y60" s="996"/>
      <c r="Z60" s="996"/>
      <c r="AA60" s="996"/>
      <c r="AB60" s="996"/>
      <c r="AC60" s="996"/>
      <c r="AD60" s="996"/>
      <c r="AE60" s="997"/>
      <c r="AF60" s="998"/>
      <c r="AG60" s="999"/>
      <c r="AH60" s="999"/>
      <c r="AI60" s="999"/>
      <c r="AJ60" s="1000"/>
      <c r="AK60" s="1001"/>
      <c r="AL60" s="996"/>
      <c r="AM60" s="996"/>
      <c r="AN60" s="996"/>
      <c r="AO60" s="996"/>
      <c r="AP60" s="996"/>
      <c r="AQ60" s="996"/>
      <c r="AR60" s="996"/>
      <c r="AS60" s="996"/>
      <c r="AT60" s="996"/>
      <c r="AU60" s="996"/>
      <c r="AV60" s="996"/>
      <c r="AW60" s="996"/>
      <c r="AX60" s="996"/>
      <c r="AY60" s="996"/>
      <c r="AZ60" s="1002"/>
      <c r="BA60" s="1002"/>
      <c r="BB60" s="1002"/>
      <c r="BC60" s="1002"/>
      <c r="BD60" s="1002"/>
      <c r="BE60" s="937"/>
      <c r="BF60" s="937"/>
      <c r="BG60" s="937"/>
      <c r="BH60" s="937"/>
      <c r="BI60" s="938"/>
      <c r="BJ60" s="96"/>
      <c r="BK60" s="96"/>
      <c r="BL60" s="96"/>
      <c r="BM60" s="96"/>
      <c r="BN60" s="96"/>
      <c r="BO60" s="105"/>
      <c r="BP60" s="105"/>
      <c r="BQ60" s="102">
        <v>54</v>
      </c>
      <c r="BR60" s="103"/>
      <c r="BS60" s="965"/>
      <c r="BT60" s="966"/>
      <c r="BU60" s="966"/>
      <c r="BV60" s="966"/>
      <c r="BW60" s="966"/>
      <c r="BX60" s="966"/>
      <c r="BY60" s="966"/>
      <c r="BZ60" s="966"/>
      <c r="CA60" s="966"/>
      <c r="CB60" s="966"/>
      <c r="CC60" s="966"/>
      <c r="CD60" s="966"/>
      <c r="CE60" s="966"/>
      <c r="CF60" s="966"/>
      <c r="CG60" s="981"/>
      <c r="CH60" s="962"/>
      <c r="CI60" s="963"/>
      <c r="CJ60" s="963"/>
      <c r="CK60" s="963"/>
      <c r="CL60" s="964"/>
      <c r="CM60" s="962"/>
      <c r="CN60" s="963"/>
      <c r="CO60" s="963"/>
      <c r="CP60" s="963"/>
      <c r="CQ60" s="964"/>
      <c r="CR60" s="962"/>
      <c r="CS60" s="963"/>
      <c r="CT60" s="963"/>
      <c r="CU60" s="963"/>
      <c r="CV60" s="964"/>
      <c r="CW60" s="962"/>
      <c r="CX60" s="963"/>
      <c r="CY60" s="963"/>
      <c r="CZ60" s="963"/>
      <c r="DA60" s="964"/>
      <c r="DB60" s="962"/>
      <c r="DC60" s="963"/>
      <c r="DD60" s="963"/>
      <c r="DE60" s="963"/>
      <c r="DF60" s="964"/>
      <c r="DG60" s="962"/>
      <c r="DH60" s="963"/>
      <c r="DI60" s="963"/>
      <c r="DJ60" s="963"/>
      <c r="DK60" s="964"/>
      <c r="DL60" s="962"/>
      <c r="DM60" s="963"/>
      <c r="DN60" s="963"/>
      <c r="DO60" s="963"/>
      <c r="DP60" s="964"/>
      <c r="DQ60" s="962"/>
      <c r="DR60" s="963"/>
      <c r="DS60" s="963"/>
      <c r="DT60" s="963"/>
      <c r="DU60" s="964"/>
      <c r="DV60" s="965"/>
      <c r="DW60" s="966"/>
      <c r="DX60" s="966"/>
      <c r="DY60" s="966"/>
      <c r="DZ60" s="967"/>
      <c r="EA60" s="93"/>
    </row>
    <row r="61" spans="1:131" ht="26.25" customHeight="1" thickBot="1" x14ac:dyDescent="0.2">
      <c r="A61" s="102">
        <v>34</v>
      </c>
      <c r="B61" s="992"/>
      <c r="C61" s="993"/>
      <c r="D61" s="993"/>
      <c r="E61" s="993"/>
      <c r="F61" s="993"/>
      <c r="G61" s="993"/>
      <c r="H61" s="993"/>
      <c r="I61" s="993"/>
      <c r="J61" s="993"/>
      <c r="K61" s="993"/>
      <c r="L61" s="993"/>
      <c r="M61" s="993"/>
      <c r="N61" s="993"/>
      <c r="O61" s="993"/>
      <c r="P61" s="994"/>
      <c r="Q61" s="995"/>
      <c r="R61" s="996"/>
      <c r="S61" s="996"/>
      <c r="T61" s="996"/>
      <c r="U61" s="996"/>
      <c r="V61" s="996"/>
      <c r="W61" s="996"/>
      <c r="X61" s="996"/>
      <c r="Y61" s="996"/>
      <c r="Z61" s="996"/>
      <c r="AA61" s="996"/>
      <c r="AB61" s="996"/>
      <c r="AC61" s="996"/>
      <c r="AD61" s="996"/>
      <c r="AE61" s="997"/>
      <c r="AF61" s="998"/>
      <c r="AG61" s="999"/>
      <c r="AH61" s="999"/>
      <c r="AI61" s="999"/>
      <c r="AJ61" s="1000"/>
      <c r="AK61" s="1001"/>
      <c r="AL61" s="996"/>
      <c r="AM61" s="996"/>
      <c r="AN61" s="996"/>
      <c r="AO61" s="996"/>
      <c r="AP61" s="996"/>
      <c r="AQ61" s="996"/>
      <c r="AR61" s="996"/>
      <c r="AS61" s="996"/>
      <c r="AT61" s="996"/>
      <c r="AU61" s="996"/>
      <c r="AV61" s="996"/>
      <c r="AW61" s="996"/>
      <c r="AX61" s="996"/>
      <c r="AY61" s="996"/>
      <c r="AZ61" s="1002"/>
      <c r="BA61" s="1002"/>
      <c r="BB61" s="1002"/>
      <c r="BC61" s="1002"/>
      <c r="BD61" s="1002"/>
      <c r="BE61" s="937"/>
      <c r="BF61" s="937"/>
      <c r="BG61" s="937"/>
      <c r="BH61" s="937"/>
      <c r="BI61" s="938"/>
      <c r="BJ61" s="96"/>
      <c r="BK61" s="96"/>
      <c r="BL61" s="96"/>
      <c r="BM61" s="96"/>
      <c r="BN61" s="96"/>
      <c r="BO61" s="105"/>
      <c r="BP61" s="105"/>
      <c r="BQ61" s="102">
        <v>55</v>
      </c>
      <c r="BR61" s="103"/>
      <c r="BS61" s="965"/>
      <c r="BT61" s="966"/>
      <c r="BU61" s="966"/>
      <c r="BV61" s="966"/>
      <c r="BW61" s="966"/>
      <c r="BX61" s="966"/>
      <c r="BY61" s="966"/>
      <c r="BZ61" s="966"/>
      <c r="CA61" s="966"/>
      <c r="CB61" s="966"/>
      <c r="CC61" s="966"/>
      <c r="CD61" s="966"/>
      <c r="CE61" s="966"/>
      <c r="CF61" s="966"/>
      <c r="CG61" s="981"/>
      <c r="CH61" s="962"/>
      <c r="CI61" s="963"/>
      <c r="CJ61" s="963"/>
      <c r="CK61" s="963"/>
      <c r="CL61" s="964"/>
      <c r="CM61" s="962"/>
      <c r="CN61" s="963"/>
      <c r="CO61" s="963"/>
      <c r="CP61" s="963"/>
      <c r="CQ61" s="964"/>
      <c r="CR61" s="962"/>
      <c r="CS61" s="963"/>
      <c r="CT61" s="963"/>
      <c r="CU61" s="963"/>
      <c r="CV61" s="964"/>
      <c r="CW61" s="962"/>
      <c r="CX61" s="963"/>
      <c r="CY61" s="963"/>
      <c r="CZ61" s="963"/>
      <c r="DA61" s="964"/>
      <c r="DB61" s="962"/>
      <c r="DC61" s="963"/>
      <c r="DD61" s="963"/>
      <c r="DE61" s="963"/>
      <c r="DF61" s="964"/>
      <c r="DG61" s="962"/>
      <c r="DH61" s="963"/>
      <c r="DI61" s="963"/>
      <c r="DJ61" s="963"/>
      <c r="DK61" s="964"/>
      <c r="DL61" s="962"/>
      <c r="DM61" s="963"/>
      <c r="DN61" s="963"/>
      <c r="DO61" s="963"/>
      <c r="DP61" s="964"/>
      <c r="DQ61" s="962"/>
      <c r="DR61" s="963"/>
      <c r="DS61" s="963"/>
      <c r="DT61" s="963"/>
      <c r="DU61" s="964"/>
      <c r="DV61" s="965"/>
      <c r="DW61" s="966"/>
      <c r="DX61" s="966"/>
      <c r="DY61" s="966"/>
      <c r="DZ61" s="967"/>
      <c r="EA61" s="93"/>
    </row>
    <row r="62" spans="1:131" ht="26.25" customHeight="1" x14ac:dyDescent="0.15">
      <c r="A62" s="102">
        <v>35</v>
      </c>
      <c r="B62" s="992"/>
      <c r="C62" s="993"/>
      <c r="D62" s="993"/>
      <c r="E62" s="993"/>
      <c r="F62" s="993"/>
      <c r="G62" s="993"/>
      <c r="H62" s="993"/>
      <c r="I62" s="993"/>
      <c r="J62" s="993"/>
      <c r="K62" s="993"/>
      <c r="L62" s="993"/>
      <c r="M62" s="993"/>
      <c r="N62" s="993"/>
      <c r="O62" s="993"/>
      <c r="P62" s="994"/>
      <c r="Q62" s="995"/>
      <c r="R62" s="996"/>
      <c r="S62" s="996"/>
      <c r="T62" s="996"/>
      <c r="U62" s="996"/>
      <c r="V62" s="996"/>
      <c r="W62" s="996"/>
      <c r="X62" s="996"/>
      <c r="Y62" s="996"/>
      <c r="Z62" s="996"/>
      <c r="AA62" s="996"/>
      <c r="AB62" s="996"/>
      <c r="AC62" s="996"/>
      <c r="AD62" s="996"/>
      <c r="AE62" s="997"/>
      <c r="AF62" s="998"/>
      <c r="AG62" s="999"/>
      <c r="AH62" s="999"/>
      <c r="AI62" s="999"/>
      <c r="AJ62" s="1000"/>
      <c r="AK62" s="1001"/>
      <c r="AL62" s="996"/>
      <c r="AM62" s="996"/>
      <c r="AN62" s="996"/>
      <c r="AO62" s="996"/>
      <c r="AP62" s="996"/>
      <c r="AQ62" s="996"/>
      <c r="AR62" s="996"/>
      <c r="AS62" s="996"/>
      <c r="AT62" s="996"/>
      <c r="AU62" s="996"/>
      <c r="AV62" s="996"/>
      <c r="AW62" s="996"/>
      <c r="AX62" s="996"/>
      <c r="AY62" s="996"/>
      <c r="AZ62" s="1002"/>
      <c r="BA62" s="1002"/>
      <c r="BB62" s="1002"/>
      <c r="BC62" s="1002"/>
      <c r="BD62" s="1002"/>
      <c r="BE62" s="937"/>
      <c r="BF62" s="937"/>
      <c r="BG62" s="937"/>
      <c r="BH62" s="937"/>
      <c r="BI62" s="938"/>
      <c r="BJ62" s="989" t="s">
        <v>343</v>
      </c>
      <c r="BK62" s="990"/>
      <c r="BL62" s="990"/>
      <c r="BM62" s="990"/>
      <c r="BN62" s="991"/>
      <c r="BO62" s="105"/>
      <c r="BP62" s="105"/>
      <c r="BQ62" s="102">
        <v>56</v>
      </c>
      <c r="BR62" s="103"/>
      <c r="BS62" s="965"/>
      <c r="BT62" s="966"/>
      <c r="BU62" s="966"/>
      <c r="BV62" s="966"/>
      <c r="BW62" s="966"/>
      <c r="BX62" s="966"/>
      <c r="BY62" s="966"/>
      <c r="BZ62" s="966"/>
      <c r="CA62" s="966"/>
      <c r="CB62" s="966"/>
      <c r="CC62" s="966"/>
      <c r="CD62" s="966"/>
      <c r="CE62" s="966"/>
      <c r="CF62" s="966"/>
      <c r="CG62" s="981"/>
      <c r="CH62" s="962"/>
      <c r="CI62" s="963"/>
      <c r="CJ62" s="963"/>
      <c r="CK62" s="963"/>
      <c r="CL62" s="964"/>
      <c r="CM62" s="962"/>
      <c r="CN62" s="963"/>
      <c r="CO62" s="963"/>
      <c r="CP62" s="963"/>
      <c r="CQ62" s="964"/>
      <c r="CR62" s="962"/>
      <c r="CS62" s="963"/>
      <c r="CT62" s="963"/>
      <c r="CU62" s="963"/>
      <c r="CV62" s="964"/>
      <c r="CW62" s="962"/>
      <c r="CX62" s="963"/>
      <c r="CY62" s="963"/>
      <c r="CZ62" s="963"/>
      <c r="DA62" s="964"/>
      <c r="DB62" s="962"/>
      <c r="DC62" s="963"/>
      <c r="DD62" s="963"/>
      <c r="DE62" s="963"/>
      <c r="DF62" s="964"/>
      <c r="DG62" s="962"/>
      <c r="DH62" s="963"/>
      <c r="DI62" s="963"/>
      <c r="DJ62" s="963"/>
      <c r="DK62" s="964"/>
      <c r="DL62" s="962"/>
      <c r="DM62" s="963"/>
      <c r="DN62" s="963"/>
      <c r="DO62" s="963"/>
      <c r="DP62" s="964"/>
      <c r="DQ62" s="962"/>
      <c r="DR62" s="963"/>
      <c r="DS62" s="963"/>
      <c r="DT62" s="963"/>
      <c r="DU62" s="964"/>
      <c r="DV62" s="965"/>
      <c r="DW62" s="966"/>
      <c r="DX62" s="966"/>
      <c r="DY62" s="966"/>
      <c r="DZ62" s="967"/>
      <c r="EA62" s="93"/>
    </row>
    <row r="63" spans="1:131" ht="26.25" customHeight="1" thickBot="1" x14ac:dyDescent="0.2">
      <c r="A63" s="104" t="s">
        <v>321</v>
      </c>
      <c r="B63" s="902" t="s">
        <v>344</v>
      </c>
      <c r="C63" s="903"/>
      <c r="D63" s="903"/>
      <c r="E63" s="903"/>
      <c r="F63" s="903"/>
      <c r="G63" s="903"/>
      <c r="H63" s="903"/>
      <c r="I63" s="903"/>
      <c r="J63" s="903"/>
      <c r="K63" s="903"/>
      <c r="L63" s="903"/>
      <c r="M63" s="903"/>
      <c r="N63" s="903"/>
      <c r="O63" s="903"/>
      <c r="P63" s="913"/>
      <c r="Q63" s="927"/>
      <c r="R63" s="928"/>
      <c r="S63" s="928"/>
      <c r="T63" s="928"/>
      <c r="U63" s="928"/>
      <c r="V63" s="928"/>
      <c r="W63" s="928"/>
      <c r="X63" s="928"/>
      <c r="Y63" s="928"/>
      <c r="Z63" s="928"/>
      <c r="AA63" s="928"/>
      <c r="AB63" s="928"/>
      <c r="AC63" s="928"/>
      <c r="AD63" s="928"/>
      <c r="AE63" s="985"/>
      <c r="AF63" s="986">
        <v>2538</v>
      </c>
      <c r="AG63" s="924"/>
      <c r="AH63" s="924"/>
      <c r="AI63" s="924"/>
      <c r="AJ63" s="987"/>
      <c r="AK63" s="988"/>
      <c r="AL63" s="928"/>
      <c r="AM63" s="928"/>
      <c r="AN63" s="928"/>
      <c r="AO63" s="928"/>
      <c r="AP63" s="924">
        <f>+SUM(AP32:AT34)</f>
        <v>3628</v>
      </c>
      <c r="AQ63" s="924"/>
      <c r="AR63" s="924"/>
      <c r="AS63" s="924"/>
      <c r="AT63" s="924"/>
      <c r="AU63" s="924">
        <f>+SUM(AU32:AY34)</f>
        <v>891</v>
      </c>
      <c r="AV63" s="924"/>
      <c r="AW63" s="924"/>
      <c r="AX63" s="924"/>
      <c r="AY63" s="924"/>
      <c r="AZ63" s="982"/>
      <c r="BA63" s="982"/>
      <c r="BB63" s="982"/>
      <c r="BC63" s="982"/>
      <c r="BD63" s="982"/>
      <c r="BE63" s="925"/>
      <c r="BF63" s="925"/>
      <c r="BG63" s="925"/>
      <c r="BH63" s="925"/>
      <c r="BI63" s="926"/>
      <c r="BJ63" s="983" t="s">
        <v>65</v>
      </c>
      <c r="BK63" s="918"/>
      <c r="BL63" s="918"/>
      <c r="BM63" s="918"/>
      <c r="BN63" s="984"/>
      <c r="BO63" s="105"/>
      <c r="BP63" s="105"/>
      <c r="BQ63" s="102">
        <v>57</v>
      </c>
      <c r="BR63" s="103"/>
      <c r="BS63" s="965"/>
      <c r="BT63" s="966"/>
      <c r="BU63" s="966"/>
      <c r="BV63" s="966"/>
      <c r="BW63" s="966"/>
      <c r="BX63" s="966"/>
      <c r="BY63" s="966"/>
      <c r="BZ63" s="966"/>
      <c r="CA63" s="966"/>
      <c r="CB63" s="966"/>
      <c r="CC63" s="966"/>
      <c r="CD63" s="966"/>
      <c r="CE63" s="966"/>
      <c r="CF63" s="966"/>
      <c r="CG63" s="981"/>
      <c r="CH63" s="962"/>
      <c r="CI63" s="963"/>
      <c r="CJ63" s="963"/>
      <c r="CK63" s="963"/>
      <c r="CL63" s="964"/>
      <c r="CM63" s="962"/>
      <c r="CN63" s="963"/>
      <c r="CO63" s="963"/>
      <c r="CP63" s="963"/>
      <c r="CQ63" s="964"/>
      <c r="CR63" s="962"/>
      <c r="CS63" s="963"/>
      <c r="CT63" s="963"/>
      <c r="CU63" s="963"/>
      <c r="CV63" s="964"/>
      <c r="CW63" s="962"/>
      <c r="CX63" s="963"/>
      <c r="CY63" s="963"/>
      <c r="CZ63" s="963"/>
      <c r="DA63" s="964"/>
      <c r="DB63" s="962"/>
      <c r="DC63" s="963"/>
      <c r="DD63" s="963"/>
      <c r="DE63" s="963"/>
      <c r="DF63" s="964"/>
      <c r="DG63" s="962"/>
      <c r="DH63" s="963"/>
      <c r="DI63" s="963"/>
      <c r="DJ63" s="963"/>
      <c r="DK63" s="964"/>
      <c r="DL63" s="962"/>
      <c r="DM63" s="963"/>
      <c r="DN63" s="963"/>
      <c r="DO63" s="963"/>
      <c r="DP63" s="964"/>
      <c r="DQ63" s="962"/>
      <c r="DR63" s="963"/>
      <c r="DS63" s="963"/>
      <c r="DT63" s="963"/>
      <c r="DU63" s="964"/>
      <c r="DV63" s="965"/>
      <c r="DW63" s="966"/>
      <c r="DX63" s="966"/>
      <c r="DY63" s="966"/>
      <c r="DZ63" s="967"/>
      <c r="EA63" s="93"/>
    </row>
    <row r="64" spans="1:131" ht="26.2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2">
        <v>58</v>
      </c>
      <c r="BR64" s="103"/>
      <c r="BS64" s="965"/>
      <c r="BT64" s="966"/>
      <c r="BU64" s="966"/>
      <c r="BV64" s="966"/>
      <c r="BW64" s="966"/>
      <c r="BX64" s="966"/>
      <c r="BY64" s="966"/>
      <c r="BZ64" s="966"/>
      <c r="CA64" s="966"/>
      <c r="CB64" s="966"/>
      <c r="CC64" s="966"/>
      <c r="CD64" s="966"/>
      <c r="CE64" s="966"/>
      <c r="CF64" s="966"/>
      <c r="CG64" s="981"/>
      <c r="CH64" s="962"/>
      <c r="CI64" s="963"/>
      <c r="CJ64" s="963"/>
      <c r="CK64" s="963"/>
      <c r="CL64" s="964"/>
      <c r="CM64" s="962"/>
      <c r="CN64" s="963"/>
      <c r="CO64" s="963"/>
      <c r="CP64" s="963"/>
      <c r="CQ64" s="964"/>
      <c r="CR64" s="962"/>
      <c r="CS64" s="963"/>
      <c r="CT64" s="963"/>
      <c r="CU64" s="963"/>
      <c r="CV64" s="964"/>
      <c r="CW64" s="962"/>
      <c r="CX64" s="963"/>
      <c r="CY64" s="963"/>
      <c r="CZ64" s="963"/>
      <c r="DA64" s="964"/>
      <c r="DB64" s="962"/>
      <c r="DC64" s="963"/>
      <c r="DD64" s="963"/>
      <c r="DE64" s="963"/>
      <c r="DF64" s="964"/>
      <c r="DG64" s="962"/>
      <c r="DH64" s="963"/>
      <c r="DI64" s="963"/>
      <c r="DJ64" s="963"/>
      <c r="DK64" s="964"/>
      <c r="DL64" s="962"/>
      <c r="DM64" s="963"/>
      <c r="DN64" s="963"/>
      <c r="DO64" s="963"/>
      <c r="DP64" s="964"/>
      <c r="DQ64" s="962"/>
      <c r="DR64" s="963"/>
      <c r="DS64" s="963"/>
      <c r="DT64" s="963"/>
      <c r="DU64" s="964"/>
      <c r="DV64" s="965"/>
      <c r="DW64" s="966"/>
      <c r="DX64" s="966"/>
      <c r="DY64" s="966"/>
      <c r="DZ64" s="967"/>
      <c r="EA64" s="93"/>
    </row>
    <row r="65" spans="1:131" ht="26.25" customHeight="1" thickBot="1" x14ac:dyDescent="0.2">
      <c r="A65" s="96" t="s">
        <v>345</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105"/>
      <c r="BF65" s="105"/>
      <c r="BG65" s="105"/>
      <c r="BH65" s="105"/>
      <c r="BI65" s="105"/>
      <c r="BJ65" s="105"/>
      <c r="BK65" s="105"/>
      <c r="BL65" s="105"/>
      <c r="BM65" s="105"/>
      <c r="BN65" s="105"/>
      <c r="BO65" s="105"/>
      <c r="BP65" s="105"/>
      <c r="BQ65" s="102">
        <v>59</v>
      </c>
      <c r="BR65" s="103"/>
      <c r="BS65" s="965"/>
      <c r="BT65" s="966"/>
      <c r="BU65" s="966"/>
      <c r="BV65" s="966"/>
      <c r="BW65" s="966"/>
      <c r="BX65" s="966"/>
      <c r="BY65" s="966"/>
      <c r="BZ65" s="966"/>
      <c r="CA65" s="966"/>
      <c r="CB65" s="966"/>
      <c r="CC65" s="966"/>
      <c r="CD65" s="966"/>
      <c r="CE65" s="966"/>
      <c r="CF65" s="966"/>
      <c r="CG65" s="981"/>
      <c r="CH65" s="962"/>
      <c r="CI65" s="963"/>
      <c r="CJ65" s="963"/>
      <c r="CK65" s="963"/>
      <c r="CL65" s="964"/>
      <c r="CM65" s="962"/>
      <c r="CN65" s="963"/>
      <c r="CO65" s="963"/>
      <c r="CP65" s="963"/>
      <c r="CQ65" s="964"/>
      <c r="CR65" s="962"/>
      <c r="CS65" s="963"/>
      <c r="CT65" s="963"/>
      <c r="CU65" s="963"/>
      <c r="CV65" s="964"/>
      <c r="CW65" s="962"/>
      <c r="CX65" s="963"/>
      <c r="CY65" s="963"/>
      <c r="CZ65" s="963"/>
      <c r="DA65" s="964"/>
      <c r="DB65" s="962"/>
      <c r="DC65" s="963"/>
      <c r="DD65" s="963"/>
      <c r="DE65" s="963"/>
      <c r="DF65" s="964"/>
      <c r="DG65" s="962"/>
      <c r="DH65" s="963"/>
      <c r="DI65" s="963"/>
      <c r="DJ65" s="963"/>
      <c r="DK65" s="964"/>
      <c r="DL65" s="962"/>
      <c r="DM65" s="963"/>
      <c r="DN65" s="963"/>
      <c r="DO65" s="963"/>
      <c r="DP65" s="964"/>
      <c r="DQ65" s="962"/>
      <c r="DR65" s="963"/>
      <c r="DS65" s="963"/>
      <c r="DT65" s="963"/>
      <c r="DU65" s="964"/>
      <c r="DV65" s="965"/>
      <c r="DW65" s="966"/>
      <c r="DX65" s="966"/>
      <c r="DY65" s="966"/>
      <c r="DZ65" s="967"/>
      <c r="EA65" s="93"/>
    </row>
    <row r="66" spans="1:131" ht="26.25" customHeight="1" x14ac:dyDescent="0.15">
      <c r="A66" s="968" t="s">
        <v>346</v>
      </c>
      <c r="B66" s="969"/>
      <c r="C66" s="969"/>
      <c r="D66" s="969"/>
      <c r="E66" s="969"/>
      <c r="F66" s="969"/>
      <c r="G66" s="969"/>
      <c r="H66" s="969"/>
      <c r="I66" s="969"/>
      <c r="J66" s="969"/>
      <c r="K66" s="969"/>
      <c r="L66" s="969"/>
      <c r="M66" s="969"/>
      <c r="N66" s="969"/>
      <c r="O66" s="969"/>
      <c r="P66" s="970"/>
      <c r="Q66" s="954" t="s">
        <v>325</v>
      </c>
      <c r="R66" s="955"/>
      <c r="S66" s="955"/>
      <c r="T66" s="955"/>
      <c r="U66" s="956"/>
      <c r="V66" s="954" t="s">
        <v>326</v>
      </c>
      <c r="W66" s="955"/>
      <c r="X66" s="955"/>
      <c r="Y66" s="955"/>
      <c r="Z66" s="956"/>
      <c r="AA66" s="954" t="s">
        <v>327</v>
      </c>
      <c r="AB66" s="955"/>
      <c r="AC66" s="955"/>
      <c r="AD66" s="955"/>
      <c r="AE66" s="956"/>
      <c r="AF66" s="974" t="s">
        <v>328</v>
      </c>
      <c r="AG66" s="975"/>
      <c r="AH66" s="975"/>
      <c r="AI66" s="975"/>
      <c r="AJ66" s="976"/>
      <c r="AK66" s="954" t="s">
        <v>329</v>
      </c>
      <c r="AL66" s="969"/>
      <c r="AM66" s="969"/>
      <c r="AN66" s="969"/>
      <c r="AO66" s="970"/>
      <c r="AP66" s="954" t="s">
        <v>330</v>
      </c>
      <c r="AQ66" s="955"/>
      <c r="AR66" s="955"/>
      <c r="AS66" s="955"/>
      <c r="AT66" s="956"/>
      <c r="AU66" s="954" t="s">
        <v>347</v>
      </c>
      <c r="AV66" s="955"/>
      <c r="AW66" s="955"/>
      <c r="AX66" s="955"/>
      <c r="AY66" s="956"/>
      <c r="AZ66" s="954" t="s">
        <v>305</v>
      </c>
      <c r="BA66" s="955"/>
      <c r="BB66" s="955"/>
      <c r="BC66" s="955"/>
      <c r="BD66" s="960"/>
      <c r="BE66" s="105"/>
      <c r="BF66" s="105"/>
      <c r="BG66" s="105"/>
      <c r="BH66" s="105"/>
      <c r="BI66" s="105"/>
      <c r="BJ66" s="105"/>
      <c r="BK66" s="105"/>
      <c r="BL66" s="105"/>
      <c r="BM66" s="105"/>
      <c r="BN66" s="105"/>
      <c r="BO66" s="105"/>
      <c r="BP66" s="105"/>
      <c r="BQ66" s="102">
        <v>60</v>
      </c>
      <c r="BR66" s="107"/>
      <c r="BS66" s="910"/>
      <c r="BT66" s="911"/>
      <c r="BU66" s="911"/>
      <c r="BV66" s="911"/>
      <c r="BW66" s="911"/>
      <c r="BX66" s="911"/>
      <c r="BY66" s="911"/>
      <c r="BZ66" s="911"/>
      <c r="CA66" s="911"/>
      <c r="CB66" s="911"/>
      <c r="CC66" s="911"/>
      <c r="CD66" s="911"/>
      <c r="CE66" s="911"/>
      <c r="CF66" s="911"/>
      <c r="CG66" s="920"/>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0"/>
      <c r="DW66" s="911"/>
      <c r="DX66" s="911"/>
      <c r="DY66" s="911"/>
      <c r="DZ66" s="912"/>
      <c r="EA66" s="93"/>
    </row>
    <row r="67" spans="1:131" ht="26.25" customHeight="1" thickBot="1" x14ac:dyDescent="0.2">
      <c r="A67" s="971"/>
      <c r="B67" s="972"/>
      <c r="C67" s="972"/>
      <c r="D67" s="972"/>
      <c r="E67" s="972"/>
      <c r="F67" s="972"/>
      <c r="G67" s="972"/>
      <c r="H67" s="972"/>
      <c r="I67" s="972"/>
      <c r="J67" s="972"/>
      <c r="K67" s="972"/>
      <c r="L67" s="972"/>
      <c r="M67" s="972"/>
      <c r="N67" s="972"/>
      <c r="O67" s="972"/>
      <c r="P67" s="973"/>
      <c r="Q67" s="957"/>
      <c r="R67" s="958"/>
      <c r="S67" s="958"/>
      <c r="T67" s="958"/>
      <c r="U67" s="959"/>
      <c r="V67" s="957"/>
      <c r="W67" s="958"/>
      <c r="X67" s="958"/>
      <c r="Y67" s="958"/>
      <c r="Z67" s="959"/>
      <c r="AA67" s="957"/>
      <c r="AB67" s="958"/>
      <c r="AC67" s="958"/>
      <c r="AD67" s="958"/>
      <c r="AE67" s="959"/>
      <c r="AF67" s="977"/>
      <c r="AG67" s="978"/>
      <c r="AH67" s="978"/>
      <c r="AI67" s="978"/>
      <c r="AJ67" s="979"/>
      <c r="AK67" s="980"/>
      <c r="AL67" s="972"/>
      <c r="AM67" s="972"/>
      <c r="AN67" s="972"/>
      <c r="AO67" s="973"/>
      <c r="AP67" s="957"/>
      <c r="AQ67" s="958"/>
      <c r="AR67" s="958"/>
      <c r="AS67" s="958"/>
      <c r="AT67" s="959"/>
      <c r="AU67" s="957"/>
      <c r="AV67" s="958"/>
      <c r="AW67" s="958"/>
      <c r="AX67" s="958"/>
      <c r="AY67" s="959"/>
      <c r="AZ67" s="957"/>
      <c r="BA67" s="958"/>
      <c r="BB67" s="958"/>
      <c r="BC67" s="958"/>
      <c r="BD67" s="961"/>
      <c r="BE67" s="105"/>
      <c r="BF67" s="105"/>
      <c r="BG67" s="105"/>
      <c r="BH67" s="105"/>
      <c r="BI67" s="105"/>
      <c r="BJ67" s="105"/>
      <c r="BK67" s="105"/>
      <c r="BL67" s="105"/>
      <c r="BM67" s="105"/>
      <c r="BN67" s="105"/>
      <c r="BO67" s="105"/>
      <c r="BP67" s="105"/>
      <c r="BQ67" s="102">
        <v>61</v>
      </c>
      <c r="BR67" s="107"/>
      <c r="BS67" s="910"/>
      <c r="BT67" s="911"/>
      <c r="BU67" s="911"/>
      <c r="BV67" s="911"/>
      <c r="BW67" s="911"/>
      <c r="BX67" s="911"/>
      <c r="BY67" s="911"/>
      <c r="BZ67" s="911"/>
      <c r="CA67" s="911"/>
      <c r="CB67" s="911"/>
      <c r="CC67" s="911"/>
      <c r="CD67" s="911"/>
      <c r="CE67" s="911"/>
      <c r="CF67" s="911"/>
      <c r="CG67" s="920"/>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0"/>
      <c r="DW67" s="911"/>
      <c r="DX67" s="911"/>
      <c r="DY67" s="911"/>
      <c r="DZ67" s="912"/>
      <c r="EA67" s="93"/>
    </row>
    <row r="68" spans="1:131" ht="26.25" customHeight="1" thickTop="1" x14ac:dyDescent="0.15">
      <c r="A68" s="100">
        <v>1</v>
      </c>
      <c r="B68" s="950" t="s">
        <v>348</v>
      </c>
      <c r="C68" s="951"/>
      <c r="D68" s="951"/>
      <c r="E68" s="951"/>
      <c r="F68" s="951"/>
      <c r="G68" s="951"/>
      <c r="H68" s="951"/>
      <c r="I68" s="951"/>
      <c r="J68" s="951"/>
      <c r="K68" s="951"/>
      <c r="L68" s="951"/>
      <c r="M68" s="951"/>
      <c r="N68" s="951"/>
      <c r="O68" s="951"/>
      <c r="P68" s="952"/>
      <c r="Q68" s="953">
        <v>736</v>
      </c>
      <c r="R68" s="947"/>
      <c r="S68" s="947"/>
      <c r="T68" s="947"/>
      <c r="U68" s="947"/>
      <c r="V68" s="947">
        <v>689</v>
      </c>
      <c r="W68" s="947"/>
      <c r="X68" s="947"/>
      <c r="Y68" s="947"/>
      <c r="Z68" s="947"/>
      <c r="AA68" s="947">
        <v>47</v>
      </c>
      <c r="AB68" s="947"/>
      <c r="AC68" s="947"/>
      <c r="AD68" s="947"/>
      <c r="AE68" s="947"/>
      <c r="AF68" s="947">
        <v>47</v>
      </c>
      <c r="AG68" s="947"/>
      <c r="AH68" s="947"/>
      <c r="AI68" s="947"/>
      <c r="AJ68" s="947"/>
      <c r="AK68" s="947" t="s">
        <v>318</v>
      </c>
      <c r="AL68" s="947"/>
      <c r="AM68" s="947"/>
      <c r="AN68" s="947"/>
      <c r="AO68" s="947"/>
      <c r="AP68" s="947">
        <v>1748</v>
      </c>
      <c r="AQ68" s="947"/>
      <c r="AR68" s="947"/>
      <c r="AS68" s="947"/>
      <c r="AT68" s="947"/>
      <c r="AU68" s="947">
        <v>1315</v>
      </c>
      <c r="AV68" s="947"/>
      <c r="AW68" s="947"/>
      <c r="AX68" s="947"/>
      <c r="AY68" s="947"/>
      <c r="AZ68" s="948"/>
      <c r="BA68" s="948"/>
      <c r="BB68" s="948"/>
      <c r="BC68" s="948"/>
      <c r="BD68" s="949"/>
      <c r="BE68" s="105"/>
      <c r="BF68" s="105"/>
      <c r="BG68" s="105"/>
      <c r="BH68" s="105"/>
      <c r="BI68" s="105"/>
      <c r="BJ68" s="105"/>
      <c r="BK68" s="105"/>
      <c r="BL68" s="105"/>
      <c r="BM68" s="105"/>
      <c r="BN68" s="105"/>
      <c r="BO68" s="105"/>
      <c r="BP68" s="105"/>
      <c r="BQ68" s="102">
        <v>62</v>
      </c>
      <c r="BR68" s="107"/>
      <c r="BS68" s="910"/>
      <c r="BT68" s="911"/>
      <c r="BU68" s="911"/>
      <c r="BV68" s="911"/>
      <c r="BW68" s="911"/>
      <c r="BX68" s="911"/>
      <c r="BY68" s="911"/>
      <c r="BZ68" s="911"/>
      <c r="CA68" s="911"/>
      <c r="CB68" s="911"/>
      <c r="CC68" s="911"/>
      <c r="CD68" s="911"/>
      <c r="CE68" s="911"/>
      <c r="CF68" s="911"/>
      <c r="CG68" s="920"/>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0"/>
      <c r="DW68" s="911"/>
      <c r="DX68" s="911"/>
      <c r="DY68" s="911"/>
      <c r="DZ68" s="912"/>
      <c r="EA68" s="93"/>
    </row>
    <row r="69" spans="1:131" ht="26.25" customHeight="1" x14ac:dyDescent="0.15">
      <c r="A69" s="102">
        <v>2</v>
      </c>
      <c r="B69" s="939" t="s">
        <v>349</v>
      </c>
      <c r="C69" s="940"/>
      <c r="D69" s="940"/>
      <c r="E69" s="940"/>
      <c r="F69" s="940"/>
      <c r="G69" s="940"/>
      <c r="H69" s="940"/>
      <c r="I69" s="940"/>
      <c r="J69" s="940"/>
      <c r="K69" s="940"/>
      <c r="L69" s="940"/>
      <c r="M69" s="940"/>
      <c r="N69" s="940"/>
      <c r="O69" s="940"/>
      <c r="P69" s="941"/>
      <c r="Q69" s="942">
        <v>12652</v>
      </c>
      <c r="R69" s="936"/>
      <c r="S69" s="936"/>
      <c r="T69" s="936"/>
      <c r="U69" s="936"/>
      <c r="V69" s="936">
        <v>10769</v>
      </c>
      <c r="W69" s="936"/>
      <c r="X69" s="936"/>
      <c r="Y69" s="936"/>
      <c r="Z69" s="936"/>
      <c r="AA69" s="936">
        <v>1883</v>
      </c>
      <c r="AB69" s="936"/>
      <c r="AC69" s="936"/>
      <c r="AD69" s="936"/>
      <c r="AE69" s="936"/>
      <c r="AF69" s="936">
        <v>1883</v>
      </c>
      <c r="AG69" s="936"/>
      <c r="AH69" s="936"/>
      <c r="AI69" s="936"/>
      <c r="AJ69" s="936"/>
      <c r="AK69" s="936">
        <v>621</v>
      </c>
      <c r="AL69" s="936"/>
      <c r="AM69" s="936"/>
      <c r="AN69" s="936"/>
      <c r="AO69" s="936"/>
      <c r="AP69" s="936" t="s">
        <v>318</v>
      </c>
      <c r="AQ69" s="936"/>
      <c r="AR69" s="936"/>
      <c r="AS69" s="936"/>
      <c r="AT69" s="936"/>
      <c r="AU69" s="936" t="s">
        <v>318</v>
      </c>
      <c r="AV69" s="936"/>
      <c r="AW69" s="936"/>
      <c r="AX69" s="936"/>
      <c r="AY69" s="936"/>
      <c r="AZ69" s="937"/>
      <c r="BA69" s="937"/>
      <c r="BB69" s="937"/>
      <c r="BC69" s="937"/>
      <c r="BD69" s="938"/>
      <c r="BE69" s="105"/>
      <c r="BF69" s="105"/>
      <c r="BG69" s="105"/>
      <c r="BH69" s="105"/>
      <c r="BI69" s="105"/>
      <c r="BJ69" s="105"/>
      <c r="BK69" s="105"/>
      <c r="BL69" s="105"/>
      <c r="BM69" s="105"/>
      <c r="BN69" s="105"/>
      <c r="BO69" s="105"/>
      <c r="BP69" s="105"/>
      <c r="BQ69" s="102">
        <v>63</v>
      </c>
      <c r="BR69" s="107"/>
      <c r="BS69" s="910"/>
      <c r="BT69" s="911"/>
      <c r="BU69" s="911"/>
      <c r="BV69" s="911"/>
      <c r="BW69" s="911"/>
      <c r="BX69" s="911"/>
      <c r="BY69" s="911"/>
      <c r="BZ69" s="911"/>
      <c r="CA69" s="911"/>
      <c r="CB69" s="911"/>
      <c r="CC69" s="911"/>
      <c r="CD69" s="911"/>
      <c r="CE69" s="911"/>
      <c r="CF69" s="911"/>
      <c r="CG69" s="920"/>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0"/>
      <c r="DW69" s="911"/>
      <c r="DX69" s="911"/>
      <c r="DY69" s="911"/>
      <c r="DZ69" s="912"/>
      <c r="EA69" s="93"/>
    </row>
    <row r="70" spans="1:131" ht="26.25" customHeight="1" x14ac:dyDescent="0.15">
      <c r="A70" s="102">
        <v>3</v>
      </c>
      <c r="B70" s="939" t="s">
        <v>350</v>
      </c>
      <c r="C70" s="940"/>
      <c r="D70" s="940"/>
      <c r="E70" s="940"/>
      <c r="F70" s="940"/>
      <c r="G70" s="940"/>
      <c r="H70" s="940"/>
      <c r="I70" s="940"/>
      <c r="J70" s="940"/>
      <c r="K70" s="940"/>
      <c r="L70" s="940"/>
      <c r="M70" s="940"/>
      <c r="N70" s="940"/>
      <c r="O70" s="940"/>
      <c r="P70" s="941"/>
      <c r="Q70" s="942">
        <v>46</v>
      </c>
      <c r="R70" s="936"/>
      <c r="S70" s="936"/>
      <c r="T70" s="936"/>
      <c r="U70" s="936"/>
      <c r="V70" s="936">
        <v>34</v>
      </c>
      <c r="W70" s="936"/>
      <c r="X70" s="936"/>
      <c r="Y70" s="936"/>
      <c r="Z70" s="936"/>
      <c r="AA70" s="936">
        <v>12</v>
      </c>
      <c r="AB70" s="936"/>
      <c r="AC70" s="936"/>
      <c r="AD70" s="936"/>
      <c r="AE70" s="936"/>
      <c r="AF70" s="936">
        <v>12</v>
      </c>
      <c r="AG70" s="936"/>
      <c r="AH70" s="936"/>
      <c r="AI70" s="936"/>
      <c r="AJ70" s="936"/>
      <c r="AK70" s="936" t="s">
        <v>318</v>
      </c>
      <c r="AL70" s="936"/>
      <c r="AM70" s="936"/>
      <c r="AN70" s="936"/>
      <c r="AO70" s="936"/>
      <c r="AP70" s="936" t="s">
        <v>318</v>
      </c>
      <c r="AQ70" s="936"/>
      <c r="AR70" s="936"/>
      <c r="AS70" s="936"/>
      <c r="AT70" s="936"/>
      <c r="AU70" s="936" t="s">
        <v>318</v>
      </c>
      <c r="AV70" s="936"/>
      <c r="AW70" s="936"/>
      <c r="AX70" s="936"/>
      <c r="AY70" s="936"/>
      <c r="AZ70" s="937"/>
      <c r="BA70" s="937"/>
      <c r="BB70" s="937"/>
      <c r="BC70" s="937"/>
      <c r="BD70" s="938"/>
      <c r="BE70" s="105"/>
      <c r="BF70" s="105"/>
      <c r="BG70" s="105"/>
      <c r="BH70" s="105"/>
      <c r="BI70" s="105"/>
      <c r="BJ70" s="105"/>
      <c r="BK70" s="105"/>
      <c r="BL70" s="105"/>
      <c r="BM70" s="105"/>
      <c r="BN70" s="105"/>
      <c r="BO70" s="105"/>
      <c r="BP70" s="105"/>
      <c r="BQ70" s="102">
        <v>64</v>
      </c>
      <c r="BR70" s="107"/>
      <c r="BS70" s="910"/>
      <c r="BT70" s="911"/>
      <c r="BU70" s="911"/>
      <c r="BV70" s="911"/>
      <c r="BW70" s="911"/>
      <c r="BX70" s="911"/>
      <c r="BY70" s="911"/>
      <c r="BZ70" s="911"/>
      <c r="CA70" s="911"/>
      <c r="CB70" s="911"/>
      <c r="CC70" s="911"/>
      <c r="CD70" s="911"/>
      <c r="CE70" s="911"/>
      <c r="CF70" s="911"/>
      <c r="CG70" s="920"/>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0"/>
      <c r="DW70" s="911"/>
      <c r="DX70" s="911"/>
      <c r="DY70" s="911"/>
      <c r="DZ70" s="912"/>
      <c r="EA70" s="93"/>
    </row>
    <row r="71" spans="1:131" ht="26.25" customHeight="1" x14ac:dyDescent="0.15">
      <c r="A71" s="102">
        <v>4</v>
      </c>
      <c r="B71" s="939" t="s">
        <v>351</v>
      </c>
      <c r="C71" s="940"/>
      <c r="D71" s="940"/>
      <c r="E71" s="940"/>
      <c r="F71" s="940"/>
      <c r="G71" s="940"/>
      <c r="H71" s="940"/>
      <c r="I71" s="940"/>
      <c r="J71" s="940"/>
      <c r="K71" s="940"/>
      <c r="L71" s="940"/>
      <c r="M71" s="940"/>
      <c r="N71" s="940"/>
      <c r="O71" s="940"/>
      <c r="P71" s="941"/>
      <c r="Q71" s="942">
        <v>16</v>
      </c>
      <c r="R71" s="936"/>
      <c r="S71" s="936"/>
      <c r="T71" s="936"/>
      <c r="U71" s="936"/>
      <c r="V71" s="936">
        <v>9</v>
      </c>
      <c r="W71" s="936"/>
      <c r="X71" s="936"/>
      <c r="Y71" s="936"/>
      <c r="Z71" s="936"/>
      <c r="AA71" s="936">
        <v>7</v>
      </c>
      <c r="AB71" s="936"/>
      <c r="AC71" s="936"/>
      <c r="AD71" s="936"/>
      <c r="AE71" s="936"/>
      <c r="AF71" s="936">
        <v>7</v>
      </c>
      <c r="AG71" s="936"/>
      <c r="AH71" s="936"/>
      <c r="AI71" s="936"/>
      <c r="AJ71" s="936"/>
      <c r="AK71" s="936" t="s">
        <v>318</v>
      </c>
      <c r="AL71" s="936"/>
      <c r="AM71" s="936"/>
      <c r="AN71" s="936"/>
      <c r="AO71" s="936"/>
      <c r="AP71" s="936" t="s">
        <v>318</v>
      </c>
      <c r="AQ71" s="936"/>
      <c r="AR71" s="936"/>
      <c r="AS71" s="936"/>
      <c r="AT71" s="936"/>
      <c r="AU71" s="936" t="s">
        <v>318</v>
      </c>
      <c r="AV71" s="936"/>
      <c r="AW71" s="936"/>
      <c r="AX71" s="936"/>
      <c r="AY71" s="936"/>
      <c r="AZ71" s="937"/>
      <c r="BA71" s="937"/>
      <c r="BB71" s="937"/>
      <c r="BC71" s="937"/>
      <c r="BD71" s="938"/>
      <c r="BE71" s="105"/>
      <c r="BF71" s="105"/>
      <c r="BG71" s="105"/>
      <c r="BH71" s="105"/>
      <c r="BI71" s="105"/>
      <c r="BJ71" s="105"/>
      <c r="BK71" s="105"/>
      <c r="BL71" s="105"/>
      <c r="BM71" s="105"/>
      <c r="BN71" s="105"/>
      <c r="BO71" s="105"/>
      <c r="BP71" s="105"/>
      <c r="BQ71" s="102">
        <v>65</v>
      </c>
      <c r="BR71" s="107"/>
      <c r="BS71" s="910"/>
      <c r="BT71" s="911"/>
      <c r="BU71" s="911"/>
      <c r="BV71" s="911"/>
      <c r="BW71" s="911"/>
      <c r="BX71" s="911"/>
      <c r="BY71" s="911"/>
      <c r="BZ71" s="911"/>
      <c r="CA71" s="911"/>
      <c r="CB71" s="911"/>
      <c r="CC71" s="911"/>
      <c r="CD71" s="911"/>
      <c r="CE71" s="911"/>
      <c r="CF71" s="911"/>
      <c r="CG71" s="920"/>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0"/>
      <c r="DW71" s="911"/>
      <c r="DX71" s="911"/>
      <c r="DY71" s="911"/>
      <c r="DZ71" s="912"/>
      <c r="EA71" s="93"/>
    </row>
    <row r="72" spans="1:131" ht="26.25" customHeight="1" x14ac:dyDescent="0.15">
      <c r="A72" s="102">
        <v>5</v>
      </c>
      <c r="B72" s="939" t="s">
        <v>352</v>
      </c>
      <c r="C72" s="940"/>
      <c r="D72" s="940"/>
      <c r="E72" s="940"/>
      <c r="F72" s="940"/>
      <c r="G72" s="940"/>
      <c r="H72" s="940"/>
      <c r="I72" s="940"/>
      <c r="J72" s="940"/>
      <c r="K72" s="940"/>
      <c r="L72" s="940"/>
      <c r="M72" s="940"/>
      <c r="N72" s="940"/>
      <c r="O72" s="940"/>
      <c r="P72" s="941"/>
      <c r="Q72" s="942">
        <v>3</v>
      </c>
      <c r="R72" s="936"/>
      <c r="S72" s="936"/>
      <c r="T72" s="936"/>
      <c r="U72" s="936"/>
      <c r="V72" s="936">
        <v>2</v>
      </c>
      <c r="W72" s="936"/>
      <c r="X72" s="936"/>
      <c r="Y72" s="936"/>
      <c r="Z72" s="936"/>
      <c r="AA72" s="936">
        <v>1</v>
      </c>
      <c r="AB72" s="936"/>
      <c r="AC72" s="936"/>
      <c r="AD72" s="936"/>
      <c r="AE72" s="936"/>
      <c r="AF72" s="936">
        <v>1</v>
      </c>
      <c r="AG72" s="936"/>
      <c r="AH72" s="936"/>
      <c r="AI72" s="936"/>
      <c r="AJ72" s="936"/>
      <c r="AK72" s="936" t="s">
        <v>318</v>
      </c>
      <c r="AL72" s="936"/>
      <c r="AM72" s="936"/>
      <c r="AN72" s="936"/>
      <c r="AO72" s="936"/>
      <c r="AP72" s="936" t="s">
        <v>318</v>
      </c>
      <c r="AQ72" s="936"/>
      <c r="AR72" s="936"/>
      <c r="AS72" s="936"/>
      <c r="AT72" s="936"/>
      <c r="AU72" s="936" t="s">
        <v>318</v>
      </c>
      <c r="AV72" s="936"/>
      <c r="AW72" s="936"/>
      <c r="AX72" s="936"/>
      <c r="AY72" s="936"/>
      <c r="AZ72" s="937"/>
      <c r="BA72" s="937"/>
      <c r="BB72" s="937"/>
      <c r="BC72" s="937"/>
      <c r="BD72" s="938"/>
      <c r="BE72" s="105"/>
      <c r="BF72" s="105"/>
      <c r="BG72" s="105"/>
      <c r="BH72" s="105"/>
      <c r="BI72" s="105"/>
      <c r="BJ72" s="105"/>
      <c r="BK72" s="105"/>
      <c r="BL72" s="105"/>
      <c r="BM72" s="105"/>
      <c r="BN72" s="105"/>
      <c r="BO72" s="105"/>
      <c r="BP72" s="105"/>
      <c r="BQ72" s="102">
        <v>66</v>
      </c>
      <c r="BR72" s="107"/>
      <c r="BS72" s="910"/>
      <c r="BT72" s="911"/>
      <c r="BU72" s="911"/>
      <c r="BV72" s="911"/>
      <c r="BW72" s="911"/>
      <c r="BX72" s="911"/>
      <c r="BY72" s="911"/>
      <c r="BZ72" s="911"/>
      <c r="CA72" s="911"/>
      <c r="CB72" s="911"/>
      <c r="CC72" s="911"/>
      <c r="CD72" s="911"/>
      <c r="CE72" s="911"/>
      <c r="CF72" s="911"/>
      <c r="CG72" s="920"/>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0"/>
      <c r="DW72" s="911"/>
      <c r="DX72" s="911"/>
      <c r="DY72" s="911"/>
      <c r="DZ72" s="912"/>
      <c r="EA72" s="93"/>
    </row>
    <row r="73" spans="1:131" ht="26.25" customHeight="1" x14ac:dyDescent="0.15">
      <c r="A73" s="102">
        <v>6</v>
      </c>
      <c r="B73" s="939" t="s">
        <v>353</v>
      </c>
      <c r="C73" s="940"/>
      <c r="D73" s="940"/>
      <c r="E73" s="940"/>
      <c r="F73" s="940"/>
      <c r="G73" s="940"/>
      <c r="H73" s="940"/>
      <c r="I73" s="940"/>
      <c r="J73" s="940"/>
      <c r="K73" s="940"/>
      <c r="L73" s="940"/>
      <c r="M73" s="940"/>
      <c r="N73" s="940"/>
      <c r="O73" s="940"/>
      <c r="P73" s="941"/>
      <c r="Q73" s="942">
        <v>4</v>
      </c>
      <c r="R73" s="936"/>
      <c r="S73" s="936"/>
      <c r="T73" s="936"/>
      <c r="U73" s="936"/>
      <c r="V73" s="936">
        <v>2</v>
      </c>
      <c r="W73" s="936"/>
      <c r="X73" s="936"/>
      <c r="Y73" s="936"/>
      <c r="Z73" s="936"/>
      <c r="AA73" s="936">
        <v>2</v>
      </c>
      <c r="AB73" s="936"/>
      <c r="AC73" s="936"/>
      <c r="AD73" s="936"/>
      <c r="AE73" s="936"/>
      <c r="AF73" s="936">
        <v>2</v>
      </c>
      <c r="AG73" s="936"/>
      <c r="AH73" s="936"/>
      <c r="AI73" s="936"/>
      <c r="AJ73" s="936"/>
      <c r="AK73" s="936" t="s">
        <v>318</v>
      </c>
      <c r="AL73" s="936"/>
      <c r="AM73" s="936"/>
      <c r="AN73" s="936"/>
      <c r="AO73" s="936"/>
      <c r="AP73" s="936" t="s">
        <v>318</v>
      </c>
      <c r="AQ73" s="936"/>
      <c r="AR73" s="936"/>
      <c r="AS73" s="936"/>
      <c r="AT73" s="936"/>
      <c r="AU73" s="936" t="s">
        <v>318</v>
      </c>
      <c r="AV73" s="936"/>
      <c r="AW73" s="936"/>
      <c r="AX73" s="936"/>
      <c r="AY73" s="936"/>
      <c r="AZ73" s="937"/>
      <c r="BA73" s="937"/>
      <c r="BB73" s="937"/>
      <c r="BC73" s="937"/>
      <c r="BD73" s="938"/>
      <c r="BE73" s="105"/>
      <c r="BF73" s="105"/>
      <c r="BG73" s="105"/>
      <c r="BH73" s="105"/>
      <c r="BI73" s="105"/>
      <c r="BJ73" s="105"/>
      <c r="BK73" s="105"/>
      <c r="BL73" s="105"/>
      <c r="BM73" s="105"/>
      <c r="BN73" s="105"/>
      <c r="BO73" s="105"/>
      <c r="BP73" s="105"/>
      <c r="BQ73" s="102">
        <v>67</v>
      </c>
      <c r="BR73" s="107"/>
      <c r="BS73" s="910"/>
      <c r="BT73" s="911"/>
      <c r="BU73" s="911"/>
      <c r="BV73" s="911"/>
      <c r="BW73" s="911"/>
      <c r="BX73" s="911"/>
      <c r="BY73" s="911"/>
      <c r="BZ73" s="911"/>
      <c r="CA73" s="911"/>
      <c r="CB73" s="911"/>
      <c r="CC73" s="911"/>
      <c r="CD73" s="911"/>
      <c r="CE73" s="911"/>
      <c r="CF73" s="911"/>
      <c r="CG73" s="920"/>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0"/>
      <c r="DW73" s="911"/>
      <c r="DX73" s="911"/>
      <c r="DY73" s="911"/>
      <c r="DZ73" s="912"/>
      <c r="EA73" s="93"/>
    </row>
    <row r="74" spans="1:131" ht="26.25" customHeight="1" x14ac:dyDescent="0.15">
      <c r="A74" s="102">
        <v>7</v>
      </c>
      <c r="B74" s="939" t="s">
        <v>354</v>
      </c>
      <c r="C74" s="940"/>
      <c r="D74" s="940"/>
      <c r="E74" s="940"/>
      <c r="F74" s="940"/>
      <c r="G74" s="940"/>
      <c r="H74" s="940"/>
      <c r="I74" s="940"/>
      <c r="J74" s="940"/>
      <c r="K74" s="940"/>
      <c r="L74" s="940"/>
      <c r="M74" s="940"/>
      <c r="N74" s="940"/>
      <c r="O74" s="940"/>
      <c r="P74" s="941"/>
      <c r="Q74" s="942">
        <v>38</v>
      </c>
      <c r="R74" s="936"/>
      <c r="S74" s="936"/>
      <c r="T74" s="936"/>
      <c r="U74" s="936"/>
      <c r="V74" s="936">
        <v>36</v>
      </c>
      <c r="W74" s="936"/>
      <c r="X74" s="936"/>
      <c r="Y74" s="936"/>
      <c r="Z74" s="936"/>
      <c r="AA74" s="936">
        <v>2</v>
      </c>
      <c r="AB74" s="936"/>
      <c r="AC74" s="936"/>
      <c r="AD74" s="936"/>
      <c r="AE74" s="936"/>
      <c r="AF74" s="936">
        <v>2</v>
      </c>
      <c r="AG74" s="936"/>
      <c r="AH74" s="936"/>
      <c r="AI74" s="936"/>
      <c r="AJ74" s="936"/>
      <c r="AK74" s="936">
        <v>4</v>
      </c>
      <c r="AL74" s="936"/>
      <c r="AM74" s="936"/>
      <c r="AN74" s="936"/>
      <c r="AO74" s="936"/>
      <c r="AP74" s="936" t="s">
        <v>318</v>
      </c>
      <c r="AQ74" s="936"/>
      <c r="AR74" s="936"/>
      <c r="AS74" s="936"/>
      <c r="AT74" s="936"/>
      <c r="AU74" s="936" t="s">
        <v>318</v>
      </c>
      <c r="AV74" s="936"/>
      <c r="AW74" s="936"/>
      <c r="AX74" s="936"/>
      <c r="AY74" s="936"/>
      <c r="AZ74" s="937"/>
      <c r="BA74" s="937"/>
      <c r="BB74" s="937"/>
      <c r="BC74" s="937"/>
      <c r="BD74" s="938"/>
      <c r="BE74" s="105"/>
      <c r="BF74" s="105"/>
      <c r="BG74" s="105"/>
      <c r="BH74" s="105"/>
      <c r="BI74" s="105"/>
      <c r="BJ74" s="105"/>
      <c r="BK74" s="105"/>
      <c r="BL74" s="105"/>
      <c r="BM74" s="105"/>
      <c r="BN74" s="105"/>
      <c r="BO74" s="105"/>
      <c r="BP74" s="105"/>
      <c r="BQ74" s="102">
        <v>68</v>
      </c>
      <c r="BR74" s="107"/>
      <c r="BS74" s="910"/>
      <c r="BT74" s="911"/>
      <c r="BU74" s="911"/>
      <c r="BV74" s="911"/>
      <c r="BW74" s="911"/>
      <c r="BX74" s="911"/>
      <c r="BY74" s="911"/>
      <c r="BZ74" s="911"/>
      <c r="CA74" s="911"/>
      <c r="CB74" s="911"/>
      <c r="CC74" s="911"/>
      <c r="CD74" s="911"/>
      <c r="CE74" s="911"/>
      <c r="CF74" s="911"/>
      <c r="CG74" s="920"/>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0"/>
      <c r="DW74" s="911"/>
      <c r="DX74" s="911"/>
      <c r="DY74" s="911"/>
      <c r="DZ74" s="912"/>
      <c r="EA74" s="93"/>
    </row>
    <row r="75" spans="1:131" ht="26.25" customHeight="1" x14ac:dyDescent="0.15">
      <c r="A75" s="102">
        <v>8</v>
      </c>
      <c r="B75" s="939" t="s">
        <v>355</v>
      </c>
      <c r="C75" s="940"/>
      <c r="D75" s="940"/>
      <c r="E75" s="940"/>
      <c r="F75" s="940"/>
      <c r="G75" s="940"/>
      <c r="H75" s="940"/>
      <c r="I75" s="940"/>
      <c r="J75" s="940"/>
      <c r="K75" s="940"/>
      <c r="L75" s="940"/>
      <c r="M75" s="940"/>
      <c r="N75" s="940"/>
      <c r="O75" s="940"/>
      <c r="P75" s="941"/>
      <c r="Q75" s="943">
        <v>232</v>
      </c>
      <c r="R75" s="944"/>
      <c r="S75" s="944"/>
      <c r="T75" s="944"/>
      <c r="U75" s="945"/>
      <c r="V75" s="946">
        <v>224</v>
      </c>
      <c r="W75" s="944"/>
      <c r="X75" s="944"/>
      <c r="Y75" s="944"/>
      <c r="Z75" s="945"/>
      <c r="AA75" s="946">
        <v>8</v>
      </c>
      <c r="AB75" s="944"/>
      <c r="AC75" s="944"/>
      <c r="AD75" s="944"/>
      <c r="AE75" s="945"/>
      <c r="AF75" s="946">
        <v>8</v>
      </c>
      <c r="AG75" s="944"/>
      <c r="AH75" s="944"/>
      <c r="AI75" s="944"/>
      <c r="AJ75" s="945"/>
      <c r="AK75" s="946">
        <v>11</v>
      </c>
      <c r="AL75" s="944"/>
      <c r="AM75" s="944"/>
      <c r="AN75" s="944"/>
      <c r="AO75" s="945"/>
      <c r="AP75" s="946" t="s">
        <v>318</v>
      </c>
      <c r="AQ75" s="944"/>
      <c r="AR75" s="944"/>
      <c r="AS75" s="944"/>
      <c r="AT75" s="945"/>
      <c r="AU75" s="946" t="s">
        <v>318</v>
      </c>
      <c r="AV75" s="944"/>
      <c r="AW75" s="944"/>
      <c r="AX75" s="944"/>
      <c r="AY75" s="945"/>
      <c r="AZ75" s="937"/>
      <c r="BA75" s="937"/>
      <c r="BB75" s="937"/>
      <c r="BC75" s="937"/>
      <c r="BD75" s="938"/>
      <c r="BE75" s="105"/>
      <c r="BF75" s="105"/>
      <c r="BG75" s="105"/>
      <c r="BH75" s="105"/>
      <c r="BI75" s="105"/>
      <c r="BJ75" s="105"/>
      <c r="BK75" s="105"/>
      <c r="BL75" s="105"/>
      <c r="BM75" s="105"/>
      <c r="BN75" s="105"/>
      <c r="BO75" s="105"/>
      <c r="BP75" s="105"/>
      <c r="BQ75" s="102">
        <v>69</v>
      </c>
      <c r="BR75" s="107"/>
      <c r="BS75" s="910"/>
      <c r="BT75" s="911"/>
      <c r="BU75" s="911"/>
      <c r="BV75" s="911"/>
      <c r="BW75" s="911"/>
      <c r="BX75" s="911"/>
      <c r="BY75" s="911"/>
      <c r="BZ75" s="911"/>
      <c r="CA75" s="911"/>
      <c r="CB75" s="911"/>
      <c r="CC75" s="911"/>
      <c r="CD75" s="911"/>
      <c r="CE75" s="911"/>
      <c r="CF75" s="911"/>
      <c r="CG75" s="920"/>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0"/>
      <c r="DW75" s="911"/>
      <c r="DX75" s="911"/>
      <c r="DY75" s="911"/>
      <c r="DZ75" s="912"/>
      <c r="EA75" s="93"/>
    </row>
    <row r="76" spans="1:131" ht="26.25" customHeight="1" x14ac:dyDescent="0.15">
      <c r="A76" s="102">
        <v>9</v>
      </c>
      <c r="B76" s="939" t="s">
        <v>356</v>
      </c>
      <c r="C76" s="940"/>
      <c r="D76" s="940"/>
      <c r="E76" s="940"/>
      <c r="F76" s="940"/>
      <c r="G76" s="940"/>
      <c r="H76" s="940"/>
      <c r="I76" s="940"/>
      <c r="J76" s="940"/>
      <c r="K76" s="940"/>
      <c r="L76" s="940"/>
      <c r="M76" s="940"/>
      <c r="N76" s="940"/>
      <c r="O76" s="940"/>
      <c r="P76" s="941"/>
      <c r="Q76" s="943">
        <v>236853</v>
      </c>
      <c r="R76" s="944"/>
      <c r="S76" s="944"/>
      <c r="T76" s="944"/>
      <c r="U76" s="945"/>
      <c r="V76" s="946">
        <v>228094</v>
      </c>
      <c r="W76" s="944"/>
      <c r="X76" s="944"/>
      <c r="Y76" s="944"/>
      <c r="Z76" s="945"/>
      <c r="AA76" s="946">
        <v>8759</v>
      </c>
      <c r="AB76" s="944"/>
      <c r="AC76" s="944"/>
      <c r="AD76" s="944"/>
      <c r="AE76" s="945"/>
      <c r="AF76" s="946">
        <v>8759</v>
      </c>
      <c r="AG76" s="944"/>
      <c r="AH76" s="944"/>
      <c r="AI76" s="944"/>
      <c r="AJ76" s="945"/>
      <c r="AK76" s="946">
        <v>969</v>
      </c>
      <c r="AL76" s="944"/>
      <c r="AM76" s="944"/>
      <c r="AN76" s="944"/>
      <c r="AO76" s="945"/>
      <c r="AP76" s="946" t="s">
        <v>318</v>
      </c>
      <c r="AQ76" s="944"/>
      <c r="AR76" s="944"/>
      <c r="AS76" s="944"/>
      <c r="AT76" s="945"/>
      <c r="AU76" s="946" t="s">
        <v>318</v>
      </c>
      <c r="AV76" s="944"/>
      <c r="AW76" s="944"/>
      <c r="AX76" s="944"/>
      <c r="AY76" s="945"/>
      <c r="AZ76" s="937"/>
      <c r="BA76" s="937"/>
      <c r="BB76" s="937"/>
      <c r="BC76" s="937"/>
      <c r="BD76" s="938"/>
      <c r="BE76" s="105"/>
      <c r="BF76" s="105"/>
      <c r="BG76" s="105"/>
      <c r="BH76" s="105"/>
      <c r="BI76" s="105"/>
      <c r="BJ76" s="105"/>
      <c r="BK76" s="105"/>
      <c r="BL76" s="105"/>
      <c r="BM76" s="105"/>
      <c r="BN76" s="105"/>
      <c r="BO76" s="105"/>
      <c r="BP76" s="105"/>
      <c r="BQ76" s="102">
        <v>70</v>
      </c>
      <c r="BR76" s="107"/>
      <c r="BS76" s="910"/>
      <c r="BT76" s="911"/>
      <c r="BU76" s="911"/>
      <c r="BV76" s="911"/>
      <c r="BW76" s="911"/>
      <c r="BX76" s="911"/>
      <c r="BY76" s="911"/>
      <c r="BZ76" s="911"/>
      <c r="CA76" s="911"/>
      <c r="CB76" s="911"/>
      <c r="CC76" s="911"/>
      <c r="CD76" s="911"/>
      <c r="CE76" s="911"/>
      <c r="CF76" s="911"/>
      <c r="CG76" s="920"/>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0"/>
      <c r="DW76" s="911"/>
      <c r="DX76" s="911"/>
      <c r="DY76" s="911"/>
      <c r="DZ76" s="912"/>
      <c r="EA76" s="93"/>
    </row>
    <row r="77" spans="1:131" ht="26.25" customHeight="1" x14ac:dyDescent="0.15">
      <c r="A77" s="102">
        <v>10</v>
      </c>
      <c r="B77" s="939"/>
      <c r="C77" s="940"/>
      <c r="D77" s="940"/>
      <c r="E77" s="940"/>
      <c r="F77" s="940"/>
      <c r="G77" s="940"/>
      <c r="H77" s="940"/>
      <c r="I77" s="940"/>
      <c r="J77" s="940"/>
      <c r="K77" s="940"/>
      <c r="L77" s="940"/>
      <c r="M77" s="940"/>
      <c r="N77" s="940"/>
      <c r="O77" s="940"/>
      <c r="P77" s="941"/>
      <c r="Q77" s="943"/>
      <c r="R77" s="944"/>
      <c r="S77" s="944"/>
      <c r="T77" s="944"/>
      <c r="U77" s="945"/>
      <c r="V77" s="946"/>
      <c r="W77" s="944"/>
      <c r="X77" s="944"/>
      <c r="Y77" s="944"/>
      <c r="Z77" s="945"/>
      <c r="AA77" s="946"/>
      <c r="AB77" s="944"/>
      <c r="AC77" s="944"/>
      <c r="AD77" s="944"/>
      <c r="AE77" s="945"/>
      <c r="AF77" s="946"/>
      <c r="AG77" s="944"/>
      <c r="AH77" s="944"/>
      <c r="AI77" s="944"/>
      <c r="AJ77" s="945"/>
      <c r="AK77" s="946"/>
      <c r="AL77" s="944"/>
      <c r="AM77" s="944"/>
      <c r="AN77" s="944"/>
      <c r="AO77" s="945"/>
      <c r="AP77" s="946"/>
      <c r="AQ77" s="944"/>
      <c r="AR77" s="944"/>
      <c r="AS77" s="944"/>
      <c r="AT77" s="945"/>
      <c r="AU77" s="946"/>
      <c r="AV77" s="944"/>
      <c r="AW77" s="944"/>
      <c r="AX77" s="944"/>
      <c r="AY77" s="945"/>
      <c r="AZ77" s="937"/>
      <c r="BA77" s="937"/>
      <c r="BB77" s="937"/>
      <c r="BC77" s="937"/>
      <c r="BD77" s="938"/>
      <c r="BE77" s="105"/>
      <c r="BF77" s="105"/>
      <c r="BG77" s="105"/>
      <c r="BH77" s="105"/>
      <c r="BI77" s="105"/>
      <c r="BJ77" s="105"/>
      <c r="BK77" s="105"/>
      <c r="BL77" s="105"/>
      <c r="BM77" s="105"/>
      <c r="BN77" s="105"/>
      <c r="BO77" s="105"/>
      <c r="BP77" s="105"/>
      <c r="BQ77" s="102">
        <v>71</v>
      </c>
      <c r="BR77" s="107"/>
      <c r="BS77" s="910"/>
      <c r="BT77" s="911"/>
      <c r="BU77" s="911"/>
      <c r="BV77" s="911"/>
      <c r="BW77" s="911"/>
      <c r="BX77" s="911"/>
      <c r="BY77" s="911"/>
      <c r="BZ77" s="911"/>
      <c r="CA77" s="911"/>
      <c r="CB77" s="911"/>
      <c r="CC77" s="911"/>
      <c r="CD77" s="911"/>
      <c r="CE77" s="911"/>
      <c r="CF77" s="911"/>
      <c r="CG77" s="920"/>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0"/>
      <c r="DW77" s="911"/>
      <c r="DX77" s="911"/>
      <c r="DY77" s="911"/>
      <c r="DZ77" s="912"/>
      <c r="EA77" s="93"/>
    </row>
    <row r="78" spans="1:131" ht="26.25" customHeight="1" x14ac:dyDescent="0.15">
      <c r="A78" s="102">
        <v>11</v>
      </c>
      <c r="B78" s="939"/>
      <c r="C78" s="940"/>
      <c r="D78" s="940"/>
      <c r="E78" s="940"/>
      <c r="F78" s="940"/>
      <c r="G78" s="940"/>
      <c r="H78" s="940"/>
      <c r="I78" s="940"/>
      <c r="J78" s="940"/>
      <c r="K78" s="940"/>
      <c r="L78" s="940"/>
      <c r="M78" s="940"/>
      <c r="N78" s="940"/>
      <c r="O78" s="940"/>
      <c r="P78" s="941"/>
      <c r="Q78" s="942"/>
      <c r="R78" s="936"/>
      <c r="S78" s="936"/>
      <c r="T78" s="936"/>
      <c r="U78" s="936"/>
      <c r="V78" s="936"/>
      <c r="W78" s="936"/>
      <c r="X78" s="936"/>
      <c r="Y78" s="936"/>
      <c r="Z78" s="936"/>
      <c r="AA78" s="936"/>
      <c r="AB78" s="936"/>
      <c r="AC78" s="936"/>
      <c r="AD78" s="936"/>
      <c r="AE78" s="936"/>
      <c r="AF78" s="936"/>
      <c r="AG78" s="936"/>
      <c r="AH78" s="936"/>
      <c r="AI78" s="936"/>
      <c r="AJ78" s="936"/>
      <c r="AK78" s="936"/>
      <c r="AL78" s="936"/>
      <c r="AM78" s="936"/>
      <c r="AN78" s="936"/>
      <c r="AO78" s="936"/>
      <c r="AP78" s="936"/>
      <c r="AQ78" s="936"/>
      <c r="AR78" s="936"/>
      <c r="AS78" s="936"/>
      <c r="AT78" s="936"/>
      <c r="AU78" s="936"/>
      <c r="AV78" s="936"/>
      <c r="AW78" s="936"/>
      <c r="AX78" s="936"/>
      <c r="AY78" s="936"/>
      <c r="AZ78" s="937"/>
      <c r="BA78" s="937"/>
      <c r="BB78" s="937"/>
      <c r="BC78" s="937"/>
      <c r="BD78" s="938"/>
      <c r="BE78" s="105"/>
      <c r="BF78" s="105"/>
      <c r="BG78" s="105"/>
      <c r="BH78" s="105"/>
      <c r="BI78" s="105"/>
      <c r="BJ78" s="93"/>
      <c r="BK78" s="93"/>
      <c r="BL78" s="93"/>
      <c r="BM78" s="93"/>
      <c r="BN78" s="93"/>
      <c r="BO78" s="105"/>
      <c r="BP78" s="105"/>
      <c r="BQ78" s="102">
        <v>72</v>
      </c>
      <c r="BR78" s="107"/>
      <c r="BS78" s="910"/>
      <c r="BT78" s="911"/>
      <c r="BU78" s="911"/>
      <c r="BV78" s="911"/>
      <c r="BW78" s="911"/>
      <c r="BX78" s="911"/>
      <c r="BY78" s="911"/>
      <c r="BZ78" s="911"/>
      <c r="CA78" s="911"/>
      <c r="CB78" s="911"/>
      <c r="CC78" s="911"/>
      <c r="CD78" s="911"/>
      <c r="CE78" s="911"/>
      <c r="CF78" s="911"/>
      <c r="CG78" s="920"/>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0"/>
      <c r="DW78" s="911"/>
      <c r="DX78" s="911"/>
      <c r="DY78" s="911"/>
      <c r="DZ78" s="912"/>
      <c r="EA78" s="93"/>
    </row>
    <row r="79" spans="1:131" ht="26.25" customHeight="1" x14ac:dyDescent="0.15">
      <c r="A79" s="102">
        <v>12</v>
      </c>
      <c r="B79" s="939"/>
      <c r="C79" s="940"/>
      <c r="D79" s="940"/>
      <c r="E79" s="940"/>
      <c r="F79" s="940"/>
      <c r="G79" s="940"/>
      <c r="H79" s="940"/>
      <c r="I79" s="940"/>
      <c r="J79" s="940"/>
      <c r="K79" s="940"/>
      <c r="L79" s="940"/>
      <c r="M79" s="940"/>
      <c r="N79" s="940"/>
      <c r="O79" s="940"/>
      <c r="P79" s="941"/>
      <c r="Q79" s="942"/>
      <c r="R79" s="936"/>
      <c r="S79" s="936"/>
      <c r="T79" s="936"/>
      <c r="U79" s="936"/>
      <c r="V79" s="936"/>
      <c r="W79" s="936"/>
      <c r="X79" s="936"/>
      <c r="Y79" s="936"/>
      <c r="Z79" s="936"/>
      <c r="AA79" s="936"/>
      <c r="AB79" s="936"/>
      <c r="AC79" s="936"/>
      <c r="AD79" s="936"/>
      <c r="AE79" s="936"/>
      <c r="AF79" s="936"/>
      <c r="AG79" s="936"/>
      <c r="AH79" s="936"/>
      <c r="AI79" s="936"/>
      <c r="AJ79" s="936"/>
      <c r="AK79" s="936"/>
      <c r="AL79" s="936"/>
      <c r="AM79" s="936"/>
      <c r="AN79" s="936"/>
      <c r="AO79" s="936"/>
      <c r="AP79" s="936"/>
      <c r="AQ79" s="936"/>
      <c r="AR79" s="936"/>
      <c r="AS79" s="936"/>
      <c r="AT79" s="936"/>
      <c r="AU79" s="936"/>
      <c r="AV79" s="936"/>
      <c r="AW79" s="936"/>
      <c r="AX79" s="936"/>
      <c r="AY79" s="936"/>
      <c r="AZ79" s="937"/>
      <c r="BA79" s="937"/>
      <c r="BB79" s="937"/>
      <c r="BC79" s="937"/>
      <c r="BD79" s="938"/>
      <c r="BE79" s="105"/>
      <c r="BF79" s="105"/>
      <c r="BG79" s="105"/>
      <c r="BH79" s="105"/>
      <c r="BI79" s="105"/>
      <c r="BJ79" s="93"/>
      <c r="BK79" s="93"/>
      <c r="BL79" s="93"/>
      <c r="BM79" s="93"/>
      <c r="BN79" s="93"/>
      <c r="BO79" s="105"/>
      <c r="BP79" s="105"/>
      <c r="BQ79" s="102">
        <v>73</v>
      </c>
      <c r="BR79" s="107"/>
      <c r="BS79" s="910"/>
      <c r="BT79" s="911"/>
      <c r="BU79" s="911"/>
      <c r="BV79" s="911"/>
      <c r="BW79" s="911"/>
      <c r="BX79" s="911"/>
      <c r="BY79" s="911"/>
      <c r="BZ79" s="911"/>
      <c r="CA79" s="911"/>
      <c r="CB79" s="911"/>
      <c r="CC79" s="911"/>
      <c r="CD79" s="911"/>
      <c r="CE79" s="911"/>
      <c r="CF79" s="911"/>
      <c r="CG79" s="920"/>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0"/>
      <c r="DW79" s="911"/>
      <c r="DX79" s="911"/>
      <c r="DY79" s="911"/>
      <c r="DZ79" s="912"/>
      <c r="EA79" s="93"/>
    </row>
    <row r="80" spans="1:131" ht="26.25" customHeight="1" x14ac:dyDescent="0.15">
      <c r="A80" s="102">
        <v>13</v>
      </c>
      <c r="B80" s="939"/>
      <c r="C80" s="940"/>
      <c r="D80" s="940"/>
      <c r="E80" s="940"/>
      <c r="F80" s="940"/>
      <c r="G80" s="940"/>
      <c r="H80" s="940"/>
      <c r="I80" s="940"/>
      <c r="J80" s="940"/>
      <c r="K80" s="940"/>
      <c r="L80" s="940"/>
      <c r="M80" s="940"/>
      <c r="N80" s="940"/>
      <c r="O80" s="940"/>
      <c r="P80" s="941"/>
      <c r="Q80" s="942"/>
      <c r="R80" s="936"/>
      <c r="S80" s="936"/>
      <c r="T80" s="936"/>
      <c r="U80" s="936"/>
      <c r="V80" s="936"/>
      <c r="W80" s="936"/>
      <c r="X80" s="936"/>
      <c r="Y80" s="936"/>
      <c r="Z80" s="936"/>
      <c r="AA80" s="936"/>
      <c r="AB80" s="936"/>
      <c r="AC80" s="936"/>
      <c r="AD80" s="936"/>
      <c r="AE80" s="936"/>
      <c r="AF80" s="936"/>
      <c r="AG80" s="936"/>
      <c r="AH80" s="936"/>
      <c r="AI80" s="936"/>
      <c r="AJ80" s="936"/>
      <c r="AK80" s="936"/>
      <c r="AL80" s="936"/>
      <c r="AM80" s="936"/>
      <c r="AN80" s="936"/>
      <c r="AO80" s="936"/>
      <c r="AP80" s="936"/>
      <c r="AQ80" s="936"/>
      <c r="AR80" s="936"/>
      <c r="AS80" s="936"/>
      <c r="AT80" s="936"/>
      <c r="AU80" s="936"/>
      <c r="AV80" s="936"/>
      <c r="AW80" s="936"/>
      <c r="AX80" s="936"/>
      <c r="AY80" s="936"/>
      <c r="AZ80" s="937"/>
      <c r="BA80" s="937"/>
      <c r="BB80" s="937"/>
      <c r="BC80" s="937"/>
      <c r="BD80" s="938"/>
      <c r="BE80" s="105"/>
      <c r="BF80" s="105"/>
      <c r="BG80" s="105"/>
      <c r="BH80" s="105"/>
      <c r="BI80" s="105"/>
      <c r="BJ80" s="105"/>
      <c r="BK80" s="105"/>
      <c r="BL80" s="105"/>
      <c r="BM80" s="105"/>
      <c r="BN80" s="105"/>
      <c r="BO80" s="105"/>
      <c r="BP80" s="105"/>
      <c r="BQ80" s="102">
        <v>74</v>
      </c>
      <c r="BR80" s="107"/>
      <c r="BS80" s="910"/>
      <c r="BT80" s="911"/>
      <c r="BU80" s="911"/>
      <c r="BV80" s="911"/>
      <c r="BW80" s="911"/>
      <c r="BX80" s="911"/>
      <c r="BY80" s="911"/>
      <c r="BZ80" s="911"/>
      <c r="CA80" s="911"/>
      <c r="CB80" s="911"/>
      <c r="CC80" s="911"/>
      <c r="CD80" s="911"/>
      <c r="CE80" s="911"/>
      <c r="CF80" s="911"/>
      <c r="CG80" s="920"/>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0"/>
      <c r="DW80" s="911"/>
      <c r="DX80" s="911"/>
      <c r="DY80" s="911"/>
      <c r="DZ80" s="912"/>
      <c r="EA80" s="93"/>
    </row>
    <row r="81" spans="1:131" ht="26.25" customHeight="1" x14ac:dyDescent="0.15">
      <c r="A81" s="102">
        <v>14</v>
      </c>
      <c r="B81" s="939"/>
      <c r="C81" s="940"/>
      <c r="D81" s="940"/>
      <c r="E81" s="940"/>
      <c r="F81" s="940"/>
      <c r="G81" s="940"/>
      <c r="H81" s="940"/>
      <c r="I81" s="940"/>
      <c r="J81" s="940"/>
      <c r="K81" s="940"/>
      <c r="L81" s="940"/>
      <c r="M81" s="940"/>
      <c r="N81" s="940"/>
      <c r="O81" s="940"/>
      <c r="P81" s="941"/>
      <c r="Q81" s="942"/>
      <c r="R81" s="936"/>
      <c r="S81" s="936"/>
      <c r="T81" s="936"/>
      <c r="U81" s="936"/>
      <c r="V81" s="936"/>
      <c r="W81" s="936"/>
      <c r="X81" s="936"/>
      <c r="Y81" s="936"/>
      <c r="Z81" s="936"/>
      <c r="AA81" s="936"/>
      <c r="AB81" s="936"/>
      <c r="AC81" s="936"/>
      <c r="AD81" s="936"/>
      <c r="AE81" s="936"/>
      <c r="AF81" s="936"/>
      <c r="AG81" s="936"/>
      <c r="AH81" s="936"/>
      <c r="AI81" s="936"/>
      <c r="AJ81" s="936"/>
      <c r="AK81" s="936"/>
      <c r="AL81" s="936"/>
      <c r="AM81" s="936"/>
      <c r="AN81" s="936"/>
      <c r="AO81" s="936"/>
      <c r="AP81" s="936"/>
      <c r="AQ81" s="936"/>
      <c r="AR81" s="936"/>
      <c r="AS81" s="936"/>
      <c r="AT81" s="936"/>
      <c r="AU81" s="936"/>
      <c r="AV81" s="936"/>
      <c r="AW81" s="936"/>
      <c r="AX81" s="936"/>
      <c r="AY81" s="936"/>
      <c r="AZ81" s="937"/>
      <c r="BA81" s="937"/>
      <c r="BB81" s="937"/>
      <c r="BC81" s="937"/>
      <c r="BD81" s="938"/>
      <c r="BE81" s="105"/>
      <c r="BF81" s="105"/>
      <c r="BG81" s="105"/>
      <c r="BH81" s="105"/>
      <c r="BI81" s="105"/>
      <c r="BJ81" s="105"/>
      <c r="BK81" s="105"/>
      <c r="BL81" s="105"/>
      <c r="BM81" s="105"/>
      <c r="BN81" s="105"/>
      <c r="BO81" s="105"/>
      <c r="BP81" s="105"/>
      <c r="BQ81" s="102">
        <v>75</v>
      </c>
      <c r="BR81" s="107"/>
      <c r="BS81" s="910"/>
      <c r="BT81" s="911"/>
      <c r="BU81" s="911"/>
      <c r="BV81" s="911"/>
      <c r="BW81" s="911"/>
      <c r="BX81" s="911"/>
      <c r="BY81" s="911"/>
      <c r="BZ81" s="911"/>
      <c r="CA81" s="911"/>
      <c r="CB81" s="911"/>
      <c r="CC81" s="911"/>
      <c r="CD81" s="911"/>
      <c r="CE81" s="911"/>
      <c r="CF81" s="911"/>
      <c r="CG81" s="920"/>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0"/>
      <c r="DW81" s="911"/>
      <c r="DX81" s="911"/>
      <c r="DY81" s="911"/>
      <c r="DZ81" s="912"/>
      <c r="EA81" s="93"/>
    </row>
    <row r="82" spans="1:131" ht="26.25" customHeight="1" x14ac:dyDescent="0.15">
      <c r="A82" s="102">
        <v>15</v>
      </c>
      <c r="B82" s="939"/>
      <c r="C82" s="940"/>
      <c r="D82" s="940"/>
      <c r="E82" s="940"/>
      <c r="F82" s="940"/>
      <c r="G82" s="940"/>
      <c r="H82" s="940"/>
      <c r="I82" s="940"/>
      <c r="J82" s="940"/>
      <c r="K82" s="940"/>
      <c r="L82" s="940"/>
      <c r="M82" s="940"/>
      <c r="N82" s="940"/>
      <c r="O82" s="940"/>
      <c r="P82" s="941"/>
      <c r="Q82" s="942"/>
      <c r="R82" s="936"/>
      <c r="S82" s="936"/>
      <c r="T82" s="936"/>
      <c r="U82" s="936"/>
      <c r="V82" s="936"/>
      <c r="W82" s="936"/>
      <c r="X82" s="936"/>
      <c r="Y82" s="936"/>
      <c r="Z82" s="936"/>
      <c r="AA82" s="936"/>
      <c r="AB82" s="936"/>
      <c r="AC82" s="936"/>
      <c r="AD82" s="936"/>
      <c r="AE82" s="936"/>
      <c r="AF82" s="936"/>
      <c r="AG82" s="936"/>
      <c r="AH82" s="936"/>
      <c r="AI82" s="936"/>
      <c r="AJ82" s="936"/>
      <c r="AK82" s="936"/>
      <c r="AL82" s="936"/>
      <c r="AM82" s="936"/>
      <c r="AN82" s="936"/>
      <c r="AO82" s="936"/>
      <c r="AP82" s="936"/>
      <c r="AQ82" s="936"/>
      <c r="AR82" s="936"/>
      <c r="AS82" s="936"/>
      <c r="AT82" s="936"/>
      <c r="AU82" s="936"/>
      <c r="AV82" s="936"/>
      <c r="AW82" s="936"/>
      <c r="AX82" s="936"/>
      <c r="AY82" s="936"/>
      <c r="AZ82" s="937"/>
      <c r="BA82" s="937"/>
      <c r="BB82" s="937"/>
      <c r="BC82" s="937"/>
      <c r="BD82" s="938"/>
      <c r="BE82" s="105"/>
      <c r="BF82" s="105"/>
      <c r="BG82" s="105"/>
      <c r="BH82" s="105"/>
      <c r="BI82" s="105"/>
      <c r="BJ82" s="105"/>
      <c r="BK82" s="105"/>
      <c r="BL82" s="105"/>
      <c r="BM82" s="105"/>
      <c r="BN82" s="105"/>
      <c r="BO82" s="105"/>
      <c r="BP82" s="105"/>
      <c r="BQ82" s="102">
        <v>76</v>
      </c>
      <c r="BR82" s="107"/>
      <c r="BS82" s="910"/>
      <c r="BT82" s="911"/>
      <c r="BU82" s="911"/>
      <c r="BV82" s="911"/>
      <c r="BW82" s="911"/>
      <c r="BX82" s="911"/>
      <c r="BY82" s="911"/>
      <c r="BZ82" s="911"/>
      <c r="CA82" s="911"/>
      <c r="CB82" s="911"/>
      <c r="CC82" s="911"/>
      <c r="CD82" s="911"/>
      <c r="CE82" s="911"/>
      <c r="CF82" s="911"/>
      <c r="CG82" s="920"/>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0"/>
      <c r="DW82" s="911"/>
      <c r="DX82" s="911"/>
      <c r="DY82" s="911"/>
      <c r="DZ82" s="912"/>
      <c r="EA82" s="93"/>
    </row>
    <row r="83" spans="1:131" ht="26.25" customHeight="1" x14ac:dyDescent="0.15">
      <c r="A83" s="102">
        <v>16</v>
      </c>
      <c r="B83" s="939"/>
      <c r="C83" s="940"/>
      <c r="D83" s="940"/>
      <c r="E83" s="940"/>
      <c r="F83" s="940"/>
      <c r="G83" s="940"/>
      <c r="H83" s="940"/>
      <c r="I83" s="940"/>
      <c r="J83" s="940"/>
      <c r="K83" s="940"/>
      <c r="L83" s="940"/>
      <c r="M83" s="940"/>
      <c r="N83" s="940"/>
      <c r="O83" s="940"/>
      <c r="P83" s="941"/>
      <c r="Q83" s="942"/>
      <c r="R83" s="936"/>
      <c r="S83" s="936"/>
      <c r="T83" s="936"/>
      <c r="U83" s="936"/>
      <c r="V83" s="936"/>
      <c r="W83" s="936"/>
      <c r="X83" s="936"/>
      <c r="Y83" s="936"/>
      <c r="Z83" s="936"/>
      <c r="AA83" s="936"/>
      <c r="AB83" s="936"/>
      <c r="AC83" s="936"/>
      <c r="AD83" s="936"/>
      <c r="AE83" s="936"/>
      <c r="AF83" s="936"/>
      <c r="AG83" s="936"/>
      <c r="AH83" s="936"/>
      <c r="AI83" s="936"/>
      <c r="AJ83" s="936"/>
      <c r="AK83" s="936"/>
      <c r="AL83" s="936"/>
      <c r="AM83" s="936"/>
      <c r="AN83" s="936"/>
      <c r="AO83" s="936"/>
      <c r="AP83" s="936"/>
      <c r="AQ83" s="936"/>
      <c r="AR83" s="936"/>
      <c r="AS83" s="936"/>
      <c r="AT83" s="936"/>
      <c r="AU83" s="936"/>
      <c r="AV83" s="936"/>
      <c r="AW83" s="936"/>
      <c r="AX83" s="936"/>
      <c r="AY83" s="936"/>
      <c r="AZ83" s="937"/>
      <c r="BA83" s="937"/>
      <c r="BB83" s="937"/>
      <c r="BC83" s="937"/>
      <c r="BD83" s="938"/>
      <c r="BE83" s="105"/>
      <c r="BF83" s="105"/>
      <c r="BG83" s="105"/>
      <c r="BH83" s="105"/>
      <c r="BI83" s="105"/>
      <c r="BJ83" s="105"/>
      <c r="BK83" s="105"/>
      <c r="BL83" s="105"/>
      <c r="BM83" s="105"/>
      <c r="BN83" s="105"/>
      <c r="BO83" s="105"/>
      <c r="BP83" s="105"/>
      <c r="BQ83" s="102">
        <v>77</v>
      </c>
      <c r="BR83" s="107"/>
      <c r="BS83" s="910"/>
      <c r="BT83" s="911"/>
      <c r="BU83" s="911"/>
      <c r="BV83" s="911"/>
      <c r="BW83" s="911"/>
      <c r="BX83" s="911"/>
      <c r="BY83" s="911"/>
      <c r="BZ83" s="911"/>
      <c r="CA83" s="911"/>
      <c r="CB83" s="911"/>
      <c r="CC83" s="911"/>
      <c r="CD83" s="911"/>
      <c r="CE83" s="911"/>
      <c r="CF83" s="911"/>
      <c r="CG83" s="920"/>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0"/>
      <c r="DW83" s="911"/>
      <c r="DX83" s="911"/>
      <c r="DY83" s="911"/>
      <c r="DZ83" s="912"/>
      <c r="EA83" s="93"/>
    </row>
    <row r="84" spans="1:131" ht="26.25" customHeight="1" x14ac:dyDescent="0.15">
      <c r="A84" s="102">
        <v>17</v>
      </c>
      <c r="B84" s="939"/>
      <c r="C84" s="940"/>
      <c r="D84" s="940"/>
      <c r="E84" s="940"/>
      <c r="F84" s="940"/>
      <c r="G84" s="940"/>
      <c r="H84" s="940"/>
      <c r="I84" s="940"/>
      <c r="J84" s="940"/>
      <c r="K84" s="940"/>
      <c r="L84" s="940"/>
      <c r="M84" s="940"/>
      <c r="N84" s="940"/>
      <c r="O84" s="940"/>
      <c r="P84" s="941"/>
      <c r="Q84" s="942"/>
      <c r="R84" s="936"/>
      <c r="S84" s="936"/>
      <c r="T84" s="936"/>
      <c r="U84" s="936"/>
      <c r="V84" s="936"/>
      <c r="W84" s="936"/>
      <c r="X84" s="936"/>
      <c r="Y84" s="936"/>
      <c r="Z84" s="936"/>
      <c r="AA84" s="936"/>
      <c r="AB84" s="936"/>
      <c r="AC84" s="936"/>
      <c r="AD84" s="936"/>
      <c r="AE84" s="936"/>
      <c r="AF84" s="936"/>
      <c r="AG84" s="936"/>
      <c r="AH84" s="936"/>
      <c r="AI84" s="936"/>
      <c r="AJ84" s="936"/>
      <c r="AK84" s="936"/>
      <c r="AL84" s="936"/>
      <c r="AM84" s="936"/>
      <c r="AN84" s="936"/>
      <c r="AO84" s="936"/>
      <c r="AP84" s="936"/>
      <c r="AQ84" s="936"/>
      <c r="AR84" s="936"/>
      <c r="AS84" s="936"/>
      <c r="AT84" s="936"/>
      <c r="AU84" s="936"/>
      <c r="AV84" s="936"/>
      <c r="AW84" s="936"/>
      <c r="AX84" s="936"/>
      <c r="AY84" s="936"/>
      <c r="AZ84" s="937"/>
      <c r="BA84" s="937"/>
      <c r="BB84" s="937"/>
      <c r="BC84" s="937"/>
      <c r="BD84" s="938"/>
      <c r="BE84" s="105"/>
      <c r="BF84" s="105"/>
      <c r="BG84" s="105"/>
      <c r="BH84" s="105"/>
      <c r="BI84" s="105"/>
      <c r="BJ84" s="105"/>
      <c r="BK84" s="105"/>
      <c r="BL84" s="105"/>
      <c r="BM84" s="105"/>
      <c r="BN84" s="105"/>
      <c r="BO84" s="105"/>
      <c r="BP84" s="105"/>
      <c r="BQ84" s="102">
        <v>78</v>
      </c>
      <c r="BR84" s="107"/>
      <c r="BS84" s="910"/>
      <c r="BT84" s="911"/>
      <c r="BU84" s="911"/>
      <c r="BV84" s="911"/>
      <c r="BW84" s="911"/>
      <c r="BX84" s="911"/>
      <c r="BY84" s="911"/>
      <c r="BZ84" s="911"/>
      <c r="CA84" s="911"/>
      <c r="CB84" s="911"/>
      <c r="CC84" s="911"/>
      <c r="CD84" s="911"/>
      <c r="CE84" s="911"/>
      <c r="CF84" s="911"/>
      <c r="CG84" s="920"/>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0"/>
      <c r="DW84" s="911"/>
      <c r="DX84" s="911"/>
      <c r="DY84" s="911"/>
      <c r="DZ84" s="912"/>
      <c r="EA84" s="93"/>
    </row>
    <row r="85" spans="1:131" ht="26.25" customHeight="1" x14ac:dyDescent="0.15">
      <c r="A85" s="102">
        <v>18</v>
      </c>
      <c r="B85" s="939"/>
      <c r="C85" s="940"/>
      <c r="D85" s="940"/>
      <c r="E85" s="940"/>
      <c r="F85" s="940"/>
      <c r="G85" s="940"/>
      <c r="H85" s="940"/>
      <c r="I85" s="940"/>
      <c r="J85" s="940"/>
      <c r="K85" s="940"/>
      <c r="L85" s="940"/>
      <c r="M85" s="940"/>
      <c r="N85" s="940"/>
      <c r="O85" s="940"/>
      <c r="P85" s="941"/>
      <c r="Q85" s="942"/>
      <c r="R85" s="936"/>
      <c r="S85" s="936"/>
      <c r="T85" s="936"/>
      <c r="U85" s="936"/>
      <c r="V85" s="936"/>
      <c r="W85" s="936"/>
      <c r="X85" s="936"/>
      <c r="Y85" s="936"/>
      <c r="Z85" s="936"/>
      <c r="AA85" s="936"/>
      <c r="AB85" s="936"/>
      <c r="AC85" s="936"/>
      <c r="AD85" s="936"/>
      <c r="AE85" s="936"/>
      <c r="AF85" s="936"/>
      <c r="AG85" s="936"/>
      <c r="AH85" s="936"/>
      <c r="AI85" s="936"/>
      <c r="AJ85" s="936"/>
      <c r="AK85" s="936"/>
      <c r="AL85" s="936"/>
      <c r="AM85" s="936"/>
      <c r="AN85" s="936"/>
      <c r="AO85" s="936"/>
      <c r="AP85" s="936"/>
      <c r="AQ85" s="936"/>
      <c r="AR85" s="936"/>
      <c r="AS85" s="936"/>
      <c r="AT85" s="936"/>
      <c r="AU85" s="936"/>
      <c r="AV85" s="936"/>
      <c r="AW85" s="936"/>
      <c r="AX85" s="936"/>
      <c r="AY85" s="936"/>
      <c r="AZ85" s="937"/>
      <c r="BA85" s="937"/>
      <c r="BB85" s="937"/>
      <c r="BC85" s="937"/>
      <c r="BD85" s="938"/>
      <c r="BE85" s="105"/>
      <c r="BF85" s="105"/>
      <c r="BG85" s="105"/>
      <c r="BH85" s="105"/>
      <c r="BI85" s="105"/>
      <c r="BJ85" s="105"/>
      <c r="BK85" s="105"/>
      <c r="BL85" s="105"/>
      <c r="BM85" s="105"/>
      <c r="BN85" s="105"/>
      <c r="BO85" s="105"/>
      <c r="BP85" s="105"/>
      <c r="BQ85" s="102">
        <v>79</v>
      </c>
      <c r="BR85" s="107"/>
      <c r="BS85" s="910"/>
      <c r="BT85" s="911"/>
      <c r="BU85" s="911"/>
      <c r="BV85" s="911"/>
      <c r="BW85" s="911"/>
      <c r="BX85" s="911"/>
      <c r="BY85" s="911"/>
      <c r="BZ85" s="911"/>
      <c r="CA85" s="911"/>
      <c r="CB85" s="911"/>
      <c r="CC85" s="911"/>
      <c r="CD85" s="911"/>
      <c r="CE85" s="911"/>
      <c r="CF85" s="911"/>
      <c r="CG85" s="920"/>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0"/>
      <c r="DW85" s="911"/>
      <c r="DX85" s="911"/>
      <c r="DY85" s="911"/>
      <c r="DZ85" s="912"/>
      <c r="EA85" s="93"/>
    </row>
    <row r="86" spans="1:131" ht="26.25" customHeight="1" x14ac:dyDescent="0.15">
      <c r="A86" s="102">
        <v>19</v>
      </c>
      <c r="B86" s="939"/>
      <c r="C86" s="940"/>
      <c r="D86" s="940"/>
      <c r="E86" s="940"/>
      <c r="F86" s="940"/>
      <c r="G86" s="940"/>
      <c r="H86" s="940"/>
      <c r="I86" s="940"/>
      <c r="J86" s="940"/>
      <c r="K86" s="940"/>
      <c r="L86" s="940"/>
      <c r="M86" s="940"/>
      <c r="N86" s="940"/>
      <c r="O86" s="940"/>
      <c r="P86" s="941"/>
      <c r="Q86" s="942"/>
      <c r="R86" s="936"/>
      <c r="S86" s="936"/>
      <c r="T86" s="936"/>
      <c r="U86" s="936"/>
      <c r="V86" s="936"/>
      <c r="W86" s="936"/>
      <c r="X86" s="936"/>
      <c r="Y86" s="936"/>
      <c r="Z86" s="936"/>
      <c r="AA86" s="936"/>
      <c r="AB86" s="936"/>
      <c r="AC86" s="936"/>
      <c r="AD86" s="936"/>
      <c r="AE86" s="936"/>
      <c r="AF86" s="936"/>
      <c r="AG86" s="936"/>
      <c r="AH86" s="936"/>
      <c r="AI86" s="936"/>
      <c r="AJ86" s="936"/>
      <c r="AK86" s="936"/>
      <c r="AL86" s="936"/>
      <c r="AM86" s="936"/>
      <c r="AN86" s="936"/>
      <c r="AO86" s="936"/>
      <c r="AP86" s="936"/>
      <c r="AQ86" s="936"/>
      <c r="AR86" s="936"/>
      <c r="AS86" s="936"/>
      <c r="AT86" s="936"/>
      <c r="AU86" s="936"/>
      <c r="AV86" s="936"/>
      <c r="AW86" s="936"/>
      <c r="AX86" s="936"/>
      <c r="AY86" s="936"/>
      <c r="AZ86" s="937"/>
      <c r="BA86" s="937"/>
      <c r="BB86" s="937"/>
      <c r="BC86" s="937"/>
      <c r="BD86" s="938"/>
      <c r="BE86" s="105"/>
      <c r="BF86" s="105"/>
      <c r="BG86" s="105"/>
      <c r="BH86" s="105"/>
      <c r="BI86" s="105"/>
      <c r="BJ86" s="105"/>
      <c r="BK86" s="105"/>
      <c r="BL86" s="105"/>
      <c r="BM86" s="105"/>
      <c r="BN86" s="105"/>
      <c r="BO86" s="105"/>
      <c r="BP86" s="105"/>
      <c r="BQ86" s="102">
        <v>80</v>
      </c>
      <c r="BR86" s="107"/>
      <c r="BS86" s="910"/>
      <c r="BT86" s="911"/>
      <c r="BU86" s="911"/>
      <c r="BV86" s="911"/>
      <c r="BW86" s="911"/>
      <c r="BX86" s="911"/>
      <c r="BY86" s="911"/>
      <c r="BZ86" s="911"/>
      <c r="CA86" s="911"/>
      <c r="CB86" s="911"/>
      <c r="CC86" s="911"/>
      <c r="CD86" s="911"/>
      <c r="CE86" s="911"/>
      <c r="CF86" s="911"/>
      <c r="CG86" s="920"/>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0"/>
      <c r="DW86" s="911"/>
      <c r="DX86" s="911"/>
      <c r="DY86" s="911"/>
      <c r="DZ86" s="912"/>
      <c r="EA86" s="93"/>
    </row>
    <row r="87" spans="1:131" ht="26.25" customHeight="1" x14ac:dyDescent="0.15">
      <c r="A87" s="108">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105"/>
      <c r="BF87" s="105"/>
      <c r="BG87" s="105"/>
      <c r="BH87" s="105"/>
      <c r="BI87" s="105"/>
      <c r="BJ87" s="105"/>
      <c r="BK87" s="105"/>
      <c r="BL87" s="105"/>
      <c r="BM87" s="105"/>
      <c r="BN87" s="105"/>
      <c r="BO87" s="105"/>
      <c r="BP87" s="105"/>
      <c r="BQ87" s="102">
        <v>81</v>
      </c>
      <c r="BR87" s="107"/>
      <c r="BS87" s="910"/>
      <c r="BT87" s="911"/>
      <c r="BU87" s="911"/>
      <c r="BV87" s="911"/>
      <c r="BW87" s="911"/>
      <c r="BX87" s="911"/>
      <c r="BY87" s="911"/>
      <c r="BZ87" s="911"/>
      <c r="CA87" s="911"/>
      <c r="CB87" s="911"/>
      <c r="CC87" s="911"/>
      <c r="CD87" s="911"/>
      <c r="CE87" s="911"/>
      <c r="CF87" s="911"/>
      <c r="CG87" s="920"/>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0"/>
      <c r="DW87" s="911"/>
      <c r="DX87" s="911"/>
      <c r="DY87" s="911"/>
      <c r="DZ87" s="912"/>
      <c r="EA87" s="93"/>
    </row>
    <row r="88" spans="1:131" ht="26.25" customHeight="1" thickBot="1" x14ac:dyDescent="0.2">
      <c r="A88" s="104" t="s">
        <v>321</v>
      </c>
      <c r="B88" s="902" t="s">
        <v>357</v>
      </c>
      <c r="C88" s="903"/>
      <c r="D88" s="903"/>
      <c r="E88" s="903"/>
      <c r="F88" s="903"/>
      <c r="G88" s="903"/>
      <c r="H88" s="903"/>
      <c r="I88" s="903"/>
      <c r="J88" s="903"/>
      <c r="K88" s="903"/>
      <c r="L88" s="903"/>
      <c r="M88" s="903"/>
      <c r="N88" s="903"/>
      <c r="O88" s="903"/>
      <c r="P88" s="913"/>
      <c r="Q88" s="927"/>
      <c r="R88" s="928"/>
      <c r="S88" s="928"/>
      <c r="T88" s="928"/>
      <c r="U88" s="928"/>
      <c r="V88" s="928"/>
      <c r="W88" s="928"/>
      <c r="X88" s="928"/>
      <c r="Y88" s="928"/>
      <c r="Z88" s="928"/>
      <c r="AA88" s="928"/>
      <c r="AB88" s="928"/>
      <c r="AC88" s="928"/>
      <c r="AD88" s="928"/>
      <c r="AE88" s="928"/>
      <c r="AF88" s="924">
        <f>+SUM(AF68:AJ76)</f>
        <v>10721</v>
      </c>
      <c r="AG88" s="924"/>
      <c r="AH88" s="924"/>
      <c r="AI88" s="924"/>
      <c r="AJ88" s="924"/>
      <c r="AK88" s="928"/>
      <c r="AL88" s="928"/>
      <c r="AM88" s="928"/>
      <c r="AN88" s="928"/>
      <c r="AO88" s="928"/>
      <c r="AP88" s="924">
        <f>+SUM(AP68:AT76)</f>
        <v>1748</v>
      </c>
      <c r="AQ88" s="924"/>
      <c r="AR88" s="924"/>
      <c r="AS88" s="924"/>
      <c r="AT88" s="924"/>
      <c r="AU88" s="924">
        <f>+SUM(AU68:AY76)</f>
        <v>1315</v>
      </c>
      <c r="AV88" s="924"/>
      <c r="AW88" s="924"/>
      <c r="AX88" s="924"/>
      <c r="AY88" s="924"/>
      <c r="AZ88" s="925"/>
      <c r="BA88" s="925"/>
      <c r="BB88" s="925"/>
      <c r="BC88" s="925"/>
      <c r="BD88" s="926"/>
      <c r="BE88" s="105"/>
      <c r="BF88" s="105"/>
      <c r="BG88" s="105"/>
      <c r="BH88" s="105"/>
      <c r="BI88" s="105"/>
      <c r="BJ88" s="105"/>
      <c r="BK88" s="105"/>
      <c r="BL88" s="105"/>
      <c r="BM88" s="105"/>
      <c r="BN88" s="105"/>
      <c r="BO88" s="105"/>
      <c r="BP88" s="105"/>
      <c r="BQ88" s="102">
        <v>82</v>
      </c>
      <c r="BR88" s="107"/>
      <c r="BS88" s="910"/>
      <c r="BT88" s="911"/>
      <c r="BU88" s="911"/>
      <c r="BV88" s="911"/>
      <c r="BW88" s="911"/>
      <c r="BX88" s="911"/>
      <c r="BY88" s="911"/>
      <c r="BZ88" s="911"/>
      <c r="CA88" s="911"/>
      <c r="CB88" s="911"/>
      <c r="CC88" s="911"/>
      <c r="CD88" s="911"/>
      <c r="CE88" s="911"/>
      <c r="CF88" s="911"/>
      <c r="CG88" s="920"/>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0"/>
      <c r="DW88" s="911"/>
      <c r="DX88" s="911"/>
      <c r="DY88" s="911"/>
      <c r="DZ88" s="912"/>
      <c r="EA88" s="93"/>
    </row>
    <row r="89" spans="1:131" ht="26.25" hidden="1" customHeight="1" x14ac:dyDescent="0.15">
      <c r="A89" s="109"/>
      <c r="B89" s="110"/>
      <c r="C89" s="110"/>
      <c r="D89" s="110"/>
      <c r="E89" s="110"/>
      <c r="F89" s="110"/>
      <c r="G89" s="110"/>
      <c r="H89" s="110"/>
      <c r="I89" s="110"/>
      <c r="J89" s="110"/>
      <c r="K89" s="110"/>
      <c r="L89" s="110"/>
      <c r="M89" s="110"/>
      <c r="N89" s="110"/>
      <c r="O89" s="110"/>
      <c r="P89" s="110"/>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2"/>
      <c r="BA89" s="112"/>
      <c r="BB89" s="112"/>
      <c r="BC89" s="112"/>
      <c r="BD89" s="112"/>
      <c r="BE89" s="105"/>
      <c r="BF89" s="105"/>
      <c r="BG89" s="105"/>
      <c r="BH89" s="105"/>
      <c r="BI89" s="105"/>
      <c r="BJ89" s="105"/>
      <c r="BK89" s="105"/>
      <c r="BL89" s="105"/>
      <c r="BM89" s="105"/>
      <c r="BN89" s="105"/>
      <c r="BO89" s="105"/>
      <c r="BP89" s="105"/>
      <c r="BQ89" s="102">
        <v>83</v>
      </c>
      <c r="BR89" s="107"/>
      <c r="BS89" s="910"/>
      <c r="BT89" s="911"/>
      <c r="BU89" s="911"/>
      <c r="BV89" s="911"/>
      <c r="BW89" s="911"/>
      <c r="BX89" s="911"/>
      <c r="BY89" s="911"/>
      <c r="BZ89" s="911"/>
      <c r="CA89" s="911"/>
      <c r="CB89" s="911"/>
      <c r="CC89" s="911"/>
      <c r="CD89" s="911"/>
      <c r="CE89" s="911"/>
      <c r="CF89" s="911"/>
      <c r="CG89" s="920"/>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0"/>
      <c r="DW89" s="911"/>
      <c r="DX89" s="911"/>
      <c r="DY89" s="911"/>
      <c r="DZ89" s="912"/>
      <c r="EA89" s="93"/>
    </row>
    <row r="90" spans="1:131" ht="26.25" hidden="1" customHeight="1" x14ac:dyDescent="0.15">
      <c r="A90" s="109"/>
      <c r="B90" s="110"/>
      <c r="C90" s="110"/>
      <c r="D90" s="110"/>
      <c r="E90" s="110"/>
      <c r="F90" s="110"/>
      <c r="G90" s="110"/>
      <c r="H90" s="110"/>
      <c r="I90" s="110"/>
      <c r="J90" s="110"/>
      <c r="K90" s="110"/>
      <c r="L90" s="110"/>
      <c r="M90" s="110"/>
      <c r="N90" s="110"/>
      <c r="O90" s="110"/>
      <c r="P90" s="110"/>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2"/>
      <c r="BA90" s="112"/>
      <c r="BB90" s="112"/>
      <c r="BC90" s="112"/>
      <c r="BD90" s="112"/>
      <c r="BE90" s="105"/>
      <c r="BF90" s="105"/>
      <c r="BG90" s="105"/>
      <c r="BH90" s="105"/>
      <c r="BI90" s="105"/>
      <c r="BJ90" s="105"/>
      <c r="BK90" s="105"/>
      <c r="BL90" s="105"/>
      <c r="BM90" s="105"/>
      <c r="BN90" s="105"/>
      <c r="BO90" s="105"/>
      <c r="BP90" s="105"/>
      <c r="BQ90" s="102">
        <v>84</v>
      </c>
      <c r="BR90" s="107"/>
      <c r="BS90" s="910"/>
      <c r="BT90" s="911"/>
      <c r="BU90" s="911"/>
      <c r="BV90" s="911"/>
      <c r="BW90" s="911"/>
      <c r="BX90" s="911"/>
      <c r="BY90" s="911"/>
      <c r="BZ90" s="911"/>
      <c r="CA90" s="911"/>
      <c r="CB90" s="911"/>
      <c r="CC90" s="911"/>
      <c r="CD90" s="911"/>
      <c r="CE90" s="911"/>
      <c r="CF90" s="911"/>
      <c r="CG90" s="920"/>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0"/>
      <c r="DW90" s="911"/>
      <c r="DX90" s="911"/>
      <c r="DY90" s="911"/>
      <c r="DZ90" s="912"/>
      <c r="EA90" s="93"/>
    </row>
    <row r="91" spans="1:131" ht="26.25" hidden="1" customHeight="1" x14ac:dyDescent="0.15">
      <c r="A91" s="109"/>
      <c r="B91" s="110"/>
      <c r="C91" s="110"/>
      <c r="D91" s="110"/>
      <c r="E91" s="110"/>
      <c r="F91" s="110"/>
      <c r="G91" s="110"/>
      <c r="H91" s="110"/>
      <c r="I91" s="110"/>
      <c r="J91" s="110"/>
      <c r="K91" s="110"/>
      <c r="L91" s="110"/>
      <c r="M91" s="110"/>
      <c r="N91" s="110"/>
      <c r="O91" s="110"/>
      <c r="P91" s="110"/>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2"/>
      <c r="BA91" s="112"/>
      <c r="BB91" s="112"/>
      <c r="BC91" s="112"/>
      <c r="BD91" s="112"/>
      <c r="BE91" s="105"/>
      <c r="BF91" s="105"/>
      <c r="BG91" s="105"/>
      <c r="BH91" s="105"/>
      <c r="BI91" s="105"/>
      <c r="BJ91" s="105"/>
      <c r="BK91" s="105"/>
      <c r="BL91" s="105"/>
      <c r="BM91" s="105"/>
      <c r="BN91" s="105"/>
      <c r="BO91" s="105"/>
      <c r="BP91" s="105"/>
      <c r="BQ91" s="102">
        <v>85</v>
      </c>
      <c r="BR91" s="107"/>
      <c r="BS91" s="910"/>
      <c r="BT91" s="911"/>
      <c r="BU91" s="911"/>
      <c r="BV91" s="911"/>
      <c r="BW91" s="911"/>
      <c r="BX91" s="911"/>
      <c r="BY91" s="911"/>
      <c r="BZ91" s="911"/>
      <c r="CA91" s="911"/>
      <c r="CB91" s="911"/>
      <c r="CC91" s="911"/>
      <c r="CD91" s="911"/>
      <c r="CE91" s="911"/>
      <c r="CF91" s="911"/>
      <c r="CG91" s="920"/>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0"/>
      <c r="DW91" s="911"/>
      <c r="DX91" s="911"/>
      <c r="DY91" s="911"/>
      <c r="DZ91" s="912"/>
      <c r="EA91" s="93"/>
    </row>
    <row r="92" spans="1:131" ht="26.25" hidden="1" customHeight="1" x14ac:dyDescent="0.15">
      <c r="A92" s="109"/>
      <c r="B92" s="110"/>
      <c r="C92" s="110"/>
      <c r="D92" s="110"/>
      <c r="E92" s="110"/>
      <c r="F92" s="110"/>
      <c r="G92" s="110"/>
      <c r="H92" s="110"/>
      <c r="I92" s="110"/>
      <c r="J92" s="110"/>
      <c r="K92" s="110"/>
      <c r="L92" s="110"/>
      <c r="M92" s="110"/>
      <c r="N92" s="110"/>
      <c r="O92" s="110"/>
      <c r="P92" s="110"/>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2"/>
      <c r="BA92" s="112"/>
      <c r="BB92" s="112"/>
      <c r="BC92" s="112"/>
      <c r="BD92" s="112"/>
      <c r="BE92" s="105"/>
      <c r="BF92" s="105"/>
      <c r="BG92" s="105"/>
      <c r="BH92" s="105"/>
      <c r="BI92" s="105"/>
      <c r="BJ92" s="105"/>
      <c r="BK92" s="105"/>
      <c r="BL92" s="105"/>
      <c r="BM92" s="105"/>
      <c r="BN92" s="105"/>
      <c r="BO92" s="105"/>
      <c r="BP92" s="105"/>
      <c r="BQ92" s="102">
        <v>86</v>
      </c>
      <c r="BR92" s="107"/>
      <c r="BS92" s="910"/>
      <c r="BT92" s="911"/>
      <c r="BU92" s="911"/>
      <c r="BV92" s="911"/>
      <c r="BW92" s="911"/>
      <c r="BX92" s="911"/>
      <c r="BY92" s="911"/>
      <c r="BZ92" s="911"/>
      <c r="CA92" s="911"/>
      <c r="CB92" s="911"/>
      <c r="CC92" s="911"/>
      <c r="CD92" s="911"/>
      <c r="CE92" s="911"/>
      <c r="CF92" s="911"/>
      <c r="CG92" s="920"/>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0"/>
      <c r="DW92" s="911"/>
      <c r="DX92" s="911"/>
      <c r="DY92" s="911"/>
      <c r="DZ92" s="912"/>
      <c r="EA92" s="93"/>
    </row>
    <row r="93" spans="1:131" ht="26.25" hidden="1" customHeight="1" x14ac:dyDescent="0.15">
      <c r="A93" s="109"/>
      <c r="B93" s="110"/>
      <c r="C93" s="110"/>
      <c r="D93" s="110"/>
      <c r="E93" s="110"/>
      <c r="F93" s="110"/>
      <c r="G93" s="110"/>
      <c r="H93" s="110"/>
      <c r="I93" s="110"/>
      <c r="J93" s="110"/>
      <c r="K93" s="110"/>
      <c r="L93" s="110"/>
      <c r="M93" s="110"/>
      <c r="N93" s="110"/>
      <c r="O93" s="110"/>
      <c r="P93" s="110"/>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2"/>
      <c r="BA93" s="112"/>
      <c r="BB93" s="112"/>
      <c r="BC93" s="112"/>
      <c r="BD93" s="112"/>
      <c r="BE93" s="105"/>
      <c r="BF93" s="105"/>
      <c r="BG93" s="105"/>
      <c r="BH93" s="105"/>
      <c r="BI93" s="105"/>
      <c r="BJ93" s="105"/>
      <c r="BK93" s="105"/>
      <c r="BL93" s="105"/>
      <c r="BM93" s="105"/>
      <c r="BN93" s="105"/>
      <c r="BO93" s="105"/>
      <c r="BP93" s="105"/>
      <c r="BQ93" s="102">
        <v>87</v>
      </c>
      <c r="BR93" s="107"/>
      <c r="BS93" s="910"/>
      <c r="BT93" s="911"/>
      <c r="BU93" s="911"/>
      <c r="BV93" s="911"/>
      <c r="BW93" s="911"/>
      <c r="BX93" s="911"/>
      <c r="BY93" s="911"/>
      <c r="BZ93" s="911"/>
      <c r="CA93" s="911"/>
      <c r="CB93" s="911"/>
      <c r="CC93" s="911"/>
      <c r="CD93" s="911"/>
      <c r="CE93" s="911"/>
      <c r="CF93" s="911"/>
      <c r="CG93" s="920"/>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0"/>
      <c r="DW93" s="911"/>
      <c r="DX93" s="911"/>
      <c r="DY93" s="911"/>
      <c r="DZ93" s="912"/>
      <c r="EA93" s="93"/>
    </row>
    <row r="94" spans="1:131" ht="26.25" hidden="1" customHeight="1" x14ac:dyDescent="0.15">
      <c r="A94" s="109"/>
      <c r="B94" s="110"/>
      <c r="C94" s="110"/>
      <c r="D94" s="110"/>
      <c r="E94" s="110"/>
      <c r="F94" s="110"/>
      <c r="G94" s="110"/>
      <c r="H94" s="110"/>
      <c r="I94" s="110"/>
      <c r="J94" s="110"/>
      <c r="K94" s="110"/>
      <c r="L94" s="110"/>
      <c r="M94" s="110"/>
      <c r="N94" s="110"/>
      <c r="O94" s="110"/>
      <c r="P94" s="110"/>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2"/>
      <c r="BA94" s="112"/>
      <c r="BB94" s="112"/>
      <c r="BC94" s="112"/>
      <c r="BD94" s="112"/>
      <c r="BE94" s="105"/>
      <c r="BF94" s="105"/>
      <c r="BG94" s="105"/>
      <c r="BH94" s="105"/>
      <c r="BI94" s="105"/>
      <c r="BJ94" s="105"/>
      <c r="BK94" s="105"/>
      <c r="BL94" s="105"/>
      <c r="BM94" s="105"/>
      <c r="BN94" s="105"/>
      <c r="BO94" s="105"/>
      <c r="BP94" s="105"/>
      <c r="BQ94" s="102">
        <v>88</v>
      </c>
      <c r="BR94" s="107"/>
      <c r="BS94" s="910"/>
      <c r="BT94" s="911"/>
      <c r="BU94" s="911"/>
      <c r="BV94" s="911"/>
      <c r="BW94" s="911"/>
      <c r="BX94" s="911"/>
      <c r="BY94" s="911"/>
      <c r="BZ94" s="911"/>
      <c r="CA94" s="911"/>
      <c r="CB94" s="911"/>
      <c r="CC94" s="911"/>
      <c r="CD94" s="911"/>
      <c r="CE94" s="911"/>
      <c r="CF94" s="911"/>
      <c r="CG94" s="920"/>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0"/>
      <c r="DW94" s="911"/>
      <c r="DX94" s="911"/>
      <c r="DY94" s="911"/>
      <c r="DZ94" s="912"/>
      <c r="EA94" s="93"/>
    </row>
    <row r="95" spans="1:131" ht="26.25" hidden="1" customHeight="1" x14ac:dyDescent="0.15">
      <c r="A95" s="109"/>
      <c r="B95" s="110"/>
      <c r="C95" s="110"/>
      <c r="D95" s="110"/>
      <c r="E95" s="110"/>
      <c r="F95" s="110"/>
      <c r="G95" s="110"/>
      <c r="H95" s="110"/>
      <c r="I95" s="110"/>
      <c r="J95" s="110"/>
      <c r="K95" s="110"/>
      <c r="L95" s="110"/>
      <c r="M95" s="110"/>
      <c r="N95" s="110"/>
      <c r="O95" s="110"/>
      <c r="P95" s="110"/>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2"/>
      <c r="BA95" s="112"/>
      <c r="BB95" s="112"/>
      <c r="BC95" s="112"/>
      <c r="BD95" s="112"/>
      <c r="BE95" s="105"/>
      <c r="BF95" s="105"/>
      <c r="BG95" s="105"/>
      <c r="BH95" s="105"/>
      <c r="BI95" s="105"/>
      <c r="BJ95" s="105"/>
      <c r="BK95" s="105"/>
      <c r="BL95" s="105"/>
      <c r="BM95" s="105"/>
      <c r="BN95" s="105"/>
      <c r="BO95" s="105"/>
      <c r="BP95" s="105"/>
      <c r="BQ95" s="102">
        <v>89</v>
      </c>
      <c r="BR95" s="107"/>
      <c r="BS95" s="910"/>
      <c r="BT95" s="911"/>
      <c r="BU95" s="911"/>
      <c r="BV95" s="911"/>
      <c r="BW95" s="911"/>
      <c r="BX95" s="911"/>
      <c r="BY95" s="911"/>
      <c r="BZ95" s="911"/>
      <c r="CA95" s="911"/>
      <c r="CB95" s="911"/>
      <c r="CC95" s="911"/>
      <c r="CD95" s="911"/>
      <c r="CE95" s="911"/>
      <c r="CF95" s="911"/>
      <c r="CG95" s="920"/>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0"/>
      <c r="DW95" s="911"/>
      <c r="DX95" s="911"/>
      <c r="DY95" s="911"/>
      <c r="DZ95" s="912"/>
      <c r="EA95" s="93"/>
    </row>
    <row r="96" spans="1:131" ht="26.25" hidden="1" customHeight="1" x14ac:dyDescent="0.15">
      <c r="A96" s="109"/>
      <c r="B96" s="110"/>
      <c r="C96" s="110"/>
      <c r="D96" s="110"/>
      <c r="E96" s="110"/>
      <c r="F96" s="110"/>
      <c r="G96" s="110"/>
      <c r="H96" s="110"/>
      <c r="I96" s="110"/>
      <c r="J96" s="110"/>
      <c r="K96" s="110"/>
      <c r="L96" s="110"/>
      <c r="M96" s="110"/>
      <c r="N96" s="110"/>
      <c r="O96" s="110"/>
      <c r="P96" s="110"/>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2"/>
      <c r="BA96" s="112"/>
      <c r="BB96" s="112"/>
      <c r="BC96" s="112"/>
      <c r="BD96" s="112"/>
      <c r="BE96" s="105"/>
      <c r="BF96" s="105"/>
      <c r="BG96" s="105"/>
      <c r="BH96" s="105"/>
      <c r="BI96" s="105"/>
      <c r="BJ96" s="105"/>
      <c r="BK96" s="105"/>
      <c r="BL96" s="105"/>
      <c r="BM96" s="105"/>
      <c r="BN96" s="105"/>
      <c r="BO96" s="105"/>
      <c r="BP96" s="105"/>
      <c r="BQ96" s="102">
        <v>90</v>
      </c>
      <c r="BR96" s="107"/>
      <c r="BS96" s="910"/>
      <c r="BT96" s="911"/>
      <c r="BU96" s="911"/>
      <c r="BV96" s="911"/>
      <c r="BW96" s="911"/>
      <c r="BX96" s="911"/>
      <c r="BY96" s="911"/>
      <c r="BZ96" s="911"/>
      <c r="CA96" s="911"/>
      <c r="CB96" s="911"/>
      <c r="CC96" s="911"/>
      <c r="CD96" s="911"/>
      <c r="CE96" s="911"/>
      <c r="CF96" s="911"/>
      <c r="CG96" s="920"/>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0"/>
      <c r="DW96" s="911"/>
      <c r="DX96" s="911"/>
      <c r="DY96" s="911"/>
      <c r="DZ96" s="912"/>
      <c r="EA96" s="93"/>
    </row>
    <row r="97" spans="1:131" ht="26.25" hidden="1" customHeight="1" x14ac:dyDescent="0.15">
      <c r="A97" s="109"/>
      <c r="B97" s="110"/>
      <c r="C97" s="110"/>
      <c r="D97" s="110"/>
      <c r="E97" s="110"/>
      <c r="F97" s="110"/>
      <c r="G97" s="110"/>
      <c r="H97" s="110"/>
      <c r="I97" s="110"/>
      <c r="J97" s="110"/>
      <c r="K97" s="110"/>
      <c r="L97" s="110"/>
      <c r="M97" s="110"/>
      <c r="N97" s="110"/>
      <c r="O97" s="110"/>
      <c r="P97" s="110"/>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2"/>
      <c r="BA97" s="112"/>
      <c r="BB97" s="112"/>
      <c r="BC97" s="112"/>
      <c r="BD97" s="112"/>
      <c r="BE97" s="105"/>
      <c r="BF97" s="105"/>
      <c r="BG97" s="105"/>
      <c r="BH97" s="105"/>
      <c r="BI97" s="105"/>
      <c r="BJ97" s="105"/>
      <c r="BK97" s="105"/>
      <c r="BL97" s="105"/>
      <c r="BM97" s="105"/>
      <c r="BN97" s="105"/>
      <c r="BO97" s="105"/>
      <c r="BP97" s="105"/>
      <c r="BQ97" s="102">
        <v>91</v>
      </c>
      <c r="BR97" s="107"/>
      <c r="BS97" s="910"/>
      <c r="BT97" s="911"/>
      <c r="BU97" s="911"/>
      <c r="BV97" s="911"/>
      <c r="BW97" s="911"/>
      <c r="BX97" s="911"/>
      <c r="BY97" s="911"/>
      <c r="BZ97" s="911"/>
      <c r="CA97" s="911"/>
      <c r="CB97" s="911"/>
      <c r="CC97" s="911"/>
      <c r="CD97" s="911"/>
      <c r="CE97" s="911"/>
      <c r="CF97" s="911"/>
      <c r="CG97" s="920"/>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0"/>
      <c r="DW97" s="911"/>
      <c r="DX97" s="911"/>
      <c r="DY97" s="911"/>
      <c r="DZ97" s="912"/>
      <c r="EA97" s="93"/>
    </row>
    <row r="98" spans="1:131" ht="26.25" hidden="1" customHeight="1" x14ac:dyDescent="0.15">
      <c r="A98" s="109"/>
      <c r="B98" s="110"/>
      <c r="C98" s="110"/>
      <c r="D98" s="110"/>
      <c r="E98" s="110"/>
      <c r="F98" s="110"/>
      <c r="G98" s="110"/>
      <c r="H98" s="110"/>
      <c r="I98" s="110"/>
      <c r="J98" s="110"/>
      <c r="K98" s="110"/>
      <c r="L98" s="110"/>
      <c r="M98" s="110"/>
      <c r="N98" s="110"/>
      <c r="O98" s="110"/>
      <c r="P98" s="110"/>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2"/>
      <c r="BA98" s="112"/>
      <c r="BB98" s="112"/>
      <c r="BC98" s="112"/>
      <c r="BD98" s="112"/>
      <c r="BE98" s="105"/>
      <c r="BF98" s="105"/>
      <c r="BG98" s="105"/>
      <c r="BH98" s="105"/>
      <c r="BI98" s="105"/>
      <c r="BJ98" s="105"/>
      <c r="BK98" s="105"/>
      <c r="BL98" s="105"/>
      <c r="BM98" s="105"/>
      <c r="BN98" s="105"/>
      <c r="BO98" s="105"/>
      <c r="BP98" s="105"/>
      <c r="BQ98" s="102">
        <v>92</v>
      </c>
      <c r="BR98" s="107"/>
      <c r="BS98" s="910"/>
      <c r="BT98" s="911"/>
      <c r="BU98" s="911"/>
      <c r="BV98" s="911"/>
      <c r="BW98" s="911"/>
      <c r="BX98" s="911"/>
      <c r="BY98" s="911"/>
      <c r="BZ98" s="911"/>
      <c r="CA98" s="911"/>
      <c r="CB98" s="911"/>
      <c r="CC98" s="911"/>
      <c r="CD98" s="911"/>
      <c r="CE98" s="911"/>
      <c r="CF98" s="911"/>
      <c r="CG98" s="920"/>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0"/>
      <c r="DW98" s="911"/>
      <c r="DX98" s="911"/>
      <c r="DY98" s="911"/>
      <c r="DZ98" s="912"/>
      <c r="EA98" s="93"/>
    </row>
    <row r="99" spans="1:131" ht="26.25" hidden="1" customHeight="1" x14ac:dyDescent="0.15">
      <c r="A99" s="109"/>
      <c r="B99" s="110"/>
      <c r="C99" s="110"/>
      <c r="D99" s="110"/>
      <c r="E99" s="110"/>
      <c r="F99" s="110"/>
      <c r="G99" s="110"/>
      <c r="H99" s="110"/>
      <c r="I99" s="110"/>
      <c r="J99" s="110"/>
      <c r="K99" s="110"/>
      <c r="L99" s="110"/>
      <c r="M99" s="110"/>
      <c r="N99" s="110"/>
      <c r="O99" s="110"/>
      <c r="P99" s="110"/>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2"/>
      <c r="BA99" s="112"/>
      <c r="BB99" s="112"/>
      <c r="BC99" s="112"/>
      <c r="BD99" s="112"/>
      <c r="BE99" s="105"/>
      <c r="BF99" s="105"/>
      <c r="BG99" s="105"/>
      <c r="BH99" s="105"/>
      <c r="BI99" s="105"/>
      <c r="BJ99" s="105"/>
      <c r="BK99" s="105"/>
      <c r="BL99" s="105"/>
      <c r="BM99" s="105"/>
      <c r="BN99" s="105"/>
      <c r="BO99" s="105"/>
      <c r="BP99" s="105"/>
      <c r="BQ99" s="102">
        <v>93</v>
      </c>
      <c r="BR99" s="107"/>
      <c r="BS99" s="910"/>
      <c r="BT99" s="911"/>
      <c r="BU99" s="911"/>
      <c r="BV99" s="911"/>
      <c r="BW99" s="911"/>
      <c r="BX99" s="911"/>
      <c r="BY99" s="911"/>
      <c r="BZ99" s="911"/>
      <c r="CA99" s="911"/>
      <c r="CB99" s="911"/>
      <c r="CC99" s="911"/>
      <c r="CD99" s="911"/>
      <c r="CE99" s="911"/>
      <c r="CF99" s="911"/>
      <c r="CG99" s="920"/>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0"/>
      <c r="DW99" s="911"/>
      <c r="DX99" s="911"/>
      <c r="DY99" s="911"/>
      <c r="DZ99" s="912"/>
      <c r="EA99" s="93"/>
    </row>
    <row r="100" spans="1:131" ht="26.25" hidden="1" customHeight="1" x14ac:dyDescent="0.15">
      <c r="A100" s="109"/>
      <c r="B100" s="110"/>
      <c r="C100" s="110"/>
      <c r="D100" s="110"/>
      <c r="E100" s="110"/>
      <c r="F100" s="110"/>
      <c r="G100" s="110"/>
      <c r="H100" s="110"/>
      <c r="I100" s="110"/>
      <c r="J100" s="110"/>
      <c r="K100" s="110"/>
      <c r="L100" s="110"/>
      <c r="M100" s="110"/>
      <c r="N100" s="110"/>
      <c r="O100" s="110"/>
      <c r="P100" s="110"/>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2"/>
      <c r="BA100" s="112"/>
      <c r="BB100" s="112"/>
      <c r="BC100" s="112"/>
      <c r="BD100" s="112"/>
      <c r="BE100" s="105"/>
      <c r="BF100" s="105"/>
      <c r="BG100" s="105"/>
      <c r="BH100" s="105"/>
      <c r="BI100" s="105"/>
      <c r="BJ100" s="105"/>
      <c r="BK100" s="105"/>
      <c r="BL100" s="105"/>
      <c r="BM100" s="105"/>
      <c r="BN100" s="105"/>
      <c r="BO100" s="105"/>
      <c r="BP100" s="105"/>
      <c r="BQ100" s="102">
        <v>94</v>
      </c>
      <c r="BR100" s="107"/>
      <c r="BS100" s="910"/>
      <c r="BT100" s="911"/>
      <c r="BU100" s="911"/>
      <c r="BV100" s="911"/>
      <c r="BW100" s="911"/>
      <c r="BX100" s="911"/>
      <c r="BY100" s="911"/>
      <c r="BZ100" s="911"/>
      <c r="CA100" s="911"/>
      <c r="CB100" s="911"/>
      <c r="CC100" s="911"/>
      <c r="CD100" s="911"/>
      <c r="CE100" s="911"/>
      <c r="CF100" s="911"/>
      <c r="CG100" s="920"/>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0"/>
      <c r="DW100" s="911"/>
      <c r="DX100" s="911"/>
      <c r="DY100" s="911"/>
      <c r="DZ100" s="912"/>
      <c r="EA100" s="93"/>
    </row>
    <row r="101" spans="1:131" ht="26.25" hidden="1" customHeight="1" x14ac:dyDescent="0.15">
      <c r="A101" s="109"/>
      <c r="B101" s="110"/>
      <c r="C101" s="110"/>
      <c r="D101" s="110"/>
      <c r="E101" s="110"/>
      <c r="F101" s="110"/>
      <c r="G101" s="110"/>
      <c r="H101" s="110"/>
      <c r="I101" s="110"/>
      <c r="J101" s="110"/>
      <c r="K101" s="110"/>
      <c r="L101" s="110"/>
      <c r="M101" s="110"/>
      <c r="N101" s="110"/>
      <c r="O101" s="110"/>
      <c r="P101" s="110"/>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2"/>
      <c r="BA101" s="112"/>
      <c r="BB101" s="112"/>
      <c r="BC101" s="112"/>
      <c r="BD101" s="112"/>
      <c r="BE101" s="105"/>
      <c r="BF101" s="105"/>
      <c r="BG101" s="105"/>
      <c r="BH101" s="105"/>
      <c r="BI101" s="105"/>
      <c r="BJ101" s="105"/>
      <c r="BK101" s="105"/>
      <c r="BL101" s="105"/>
      <c r="BM101" s="105"/>
      <c r="BN101" s="105"/>
      <c r="BO101" s="105"/>
      <c r="BP101" s="105"/>
      <c r="BQ101" s="102">
        <v>95</v>
      </c>
      <c r="BR101" s="107"/>
      <c r="BS101" s="910"/>
      <c r="BT101" s="911"/>
      <c r="BU101" s="911"/>
      <c r="BV101" s="911"/>
      <c r="BW101" s="911"/>
      <c r="BX101" s="911"/>
      <c r="BY101" s="911"/>
      <c r="BZ101" s="911"/>
      <c r="CA101" s="911"/>
      <c r="CB101" s="911"/>
      <c r="CC101" s="911"/>
      <c r="CD101" s="911"/>
      <c r="CE101" s="911"/>
      <c r="CF101" s="911"/>
      <c r="CG101" s="920"/>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0"/>
      <c r="DW101" s="911"/>
      <c r="DX101" s="911"/>
      <c r="DY101" s="911"/>
      <c r="DZ101" s="912"/>
      <c r="EA101" s="93"/>
    </row>
    <row r="102" spans="1:131" ht="26.25" customHeight="1" thickBot="1" x14ac:dyDescent="0.2">
      <c r="A102" s="109"/>
      <c r="B102" s="110"/>
      <c r="C102" s="110"/>
      <c r="D102" s="110"/>
      <c r="E102" s="110"/>
      <c r="F102" s="110"/>
      <c r="G102" s="110"/>
      <c r="H102" s="110"/>
      <c r="I102" s="110"/>
      <c r="J102" s="110"/>
      <c r="K102" s="110"/>
      <c r="L102" s="110"/>
      <c r="M102" s="110"/>
      <c r="N102" s="110"/>
      <c r="O102" s="110"/>
      <c r="P102" s="110"/>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2"/>
      <c r="BA102" s="112"/>
      <c r="BB102" s="112"/>
      <c r="BC102" s="112"/>
      <c r="BD102" s="112"/>
      <c r="BE102" s="105"/>
      <c r="BF102" s="105"/>
      <c r="BG102" s="105"/>
      <c r="BH102" s="105"/>
      <c r="BI102" s="105"/>
      <c r="BJ102" s="105"/>
      <c r="BK102" s="105"/>
      <c r="BL102" s="105"/>
      <c r="BM102" s="105"/>
      <c r="BN102" s="105"/>
      <c r="BO102" s="105"/>
      <c r="BP102" s="105"/>
      <c r="BQ102" s="104" t="s">
        <v>321</v>
      </c>
      <c r="BR102" s="902" t="s">
        <v>358</v>
      </c>
      <c r="BS102" s="903"/>
      <c r="BT102" s="903"/>
      <c r="BU102" s="903"/>
      <c r="BV102" s="903"/>
      <c r="BW102" s="903"/>
      <c r="BX102" s="903"/>
      <c r="BY102" s="903"/>
      <c r="BZ102" s="903"/>
      <c r="CA102" s="903"/>
      <c r="CB102" s="903"/>
      <c r="CC102" s="903"/>
      <c r="CD102" s="903"/>
      <c r="CE102" s="903"/>
      <c r="CF102" s="903"/>
      <c r="CG102" s="913"/>
      <c r="CH102" s="914"/>
      <c r="CI102" s="915"/>
      <c r="CJ102" s="915"/>
      <c r="CK102" s="915"/>
      <c r="CL102" s="916"/>
      <c r="CM102" s="914"/>
      <c r="CN102" s="915"/>
      <c r="CO102" s="915"/>
      <c r="CP102" s="915"/>
      <c r="CQ102" s="916"/>
      <c r="CR102" s="917">
        <f>+SUM(CR7:CV8)</f>
        <v>3</v>
      </c>
      <c r="CS102" s="918"/>
      <c r="CT102" s="918"/>
      <c r="CU102" s="918"/>
      <c r="CV102" s="919"/>
      <c r="CW102" s="917">
        <f t="shared" ref="CW102" si="0">+SUM(CW7:DA8)</f>
        <v>0</v>
      </c>
      <c r="CX102" s="918"/>
      <c r="CY102" s="918"/>
      <c r="CZ102" s="918"/>
      <c r="DA102" s="919"/>
      <c r="DB102" s="917">
        <f t="shared" ref="DB102" si="1">+SUM(DB7:DF8)</f>
        <v>16</v>
      </c>
      <c r="DC102" s="918"/>
      <c r="DD102" s="918"/>
      <c r="DE102" s="918"/>
      <c r="DF102" s="919"/>
      <c r="DG102" s="917">
        <f t="shared" ref="DG102" si="2">+SUM(DG7:DK8)</f>
        <v>965</v>
      </c>
      <c r="DH102" s="918"/>
      <c r="DI102" s="918"/>
      <c r="DJ102" s="918"/>
      <c r="DK102" s="919"/>
      <c r="DL102" s="917">
        <f t="shared" ref="DL102" si="3">+SUM(DL7:DP8)</f>
        <v>16</v>
      </c>
      <c r="DM102" s="918"/>
      <c r="DN102" s="918"/>
      <c r="DO102" s="918"/>
      <c r="DP102" s="919"/>
      <c r="DQ102" s="917">
        <f t="shared" ref="DQ102" si="4">+SUM(DQ7:DU8)</f>
        <v>2</v>
      </c>
      <c r="DR102" s="918"/>
      <c r="DS102" s="918"/>
      <c r="DT102" s="918"/>
      <c r="DU102" s="919"/>
      <c r="DV102" s="902"/>
      <c r="DW102" s="903"/>
      <c r="DX102" s="903"/>
      <c r="DY102" s="903"/>
      <c r="DZ102" s="904"/>
      <c r="EA102" s="93"/>
    </row>
    <row r="103" spans="1:131" ht="26.25" customHeight="1" x14ac:dyDescent="0.15">
      <c r="A103" s="109"/>
      <c r="B103" s="110"/>
      <c r="C103" s="110"/>
      <c r="D103" s="110"/>
      <c r="E103" s="110"/>
      <c r="F103" s="110"/>
      <c r="G103" s="110"/>
      <c r="H103" s="110"/>
      <c r="I103" s="110"/>
      <c r="J103" s="110"/>
      <c r="K103" s="110"/>
      <c r="L103" s="110"/>
      <c r="M103" s="110"/>
      <c r="N103" s="110"/>
      <c r="O103" s="110"/>
      <c r="P103" s="110"/>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2"/>
      <c r="BA103" s="112"/>
      <c r="BB103" s="112"/>
      <c r="BC103" s="112"/>
      <c r="BD103" s="112"/>
      <c r="BE103" s="105"/>
      <c r="BF103" s="105"/>
      <c r="BG103" s="105"/>
      <c r="BH103" s="105"/>
      <c r="BI103" s="105"/>
      <c r="BJ103" s="105"/>
      <c r="BK103" s="105"/>
      <c r="BL103" s="105"/>
      <c r="BM103" s="105"/>
      <c r="BN103" s="105"/>
      <c r="BO103" s="105"/>
      <c r="BP103" s="105"/>
      <c r="BQ103" s="905" t="s">
        <v>359</v>
      </c>
      <c r="BR103" s="905"/>
      <c r="BS103" s="905"/>
      <c r="BT103" s="905"/>
      <c r="BU103" s="905"/>
      <c r="BV103" s="905"/>
      <c r="BW103" s="905"/>
      <c r="BX103" s="905"/>
      <c r="BY103" s="905"/>
      <c r="BZ103" s="905"/>
      <c r="CA103" s="905"/>
      <c r="CB103" s="905"/>
      <c r="CC103" s="905"/>
      <c r="CD103" s="905"/>
      <c r="CE103" s="905"/>
      <c r="CF103" s="905"/>
      <c r="CG103" s="905"/>
      <c r="CH103" s="905"/>
      <c r="CI103" s="905"/>
      <c r="CJ103" s="905"/>
      <c r="CK103" s="905"/>
      <c r="CL103" s="905"/>
      <c r="CM103" s="905"/>
      <c r="CN103" s="905"/>
      <c r="CO103" s="905"/>
      <c r="CP103" s="905"/>
      <c r="CQ103" s="905"/>
      <c r="CR103" s="905"/>
      <c r="CS103" s="905"/>
      <c r="CT103" s="905"/>
      <c r="CU103" s="905"/>
      <c r="CV103" s="905"/>
      <c r="CW103" s="905"/>
      <c r="CX103" s="905"/>
      <c r="CY103" s="905"/>
      <c r="CZ103" s="905"/>
      <c r="DA103" s="905"/>
      <c r="DB103" s="905"/>
      <c r="DC103" s="905"/>
      <c r="DD103" s="905"/>
      <c r="DE103" s="905"/>
      <c r="DF103" s="905"/>
      <c r="DG103" s="905"/>
      <c r="DH103" s="905"/>
      <c r="DI103" s="905"/>
      <c r="DJ103" s="905"/>
      <c r="DK103" s="905"/>
      <c r="DL103" s="905"/>
      <c r="DM103" s="905"/>
      <c r="DN103" s="905"/>
      <c r="DO103" s="905"/>
      <c r="DP103" s="905"/>
      <c r="DQ103" s="905"/>
      <c r="DR103" s="905"/>
      <c r="DS103" s="905"/>
      <c r="DT103" s="905"/>
      <c r="DU103" s="905"/>
      <c r="DV103" s="905"/>
      <c r="DW103" s="905"/>
      <c r="DX103" s="905"/>
      <c r="DY103" s="905"/>
      <c r="DZ103" s="905"/>
      <c r="EA103" s="93"/>
    </row>
    <row r="104" spans="1:131" ht="26.25" customHeight="1" x14ac:dyDescent="0.15">
      <c r="A104" s="109"/>
      <c r="B104" s="110"/>
      <c r="C104" s="110"/>
      <c r="D104" s="110"/>
      <c r="E104" s="110"/>
      <c r="F104" s="110"/>
      <c r="G104" s="110"/>
      <c r="H104" s="110"/>
      <c r="I104" s="110"/>
      <c r="J104" s="110"/>
      <c r="K104" s="110"/>
      <c r="L104" s="110"/>
      <c r="M104" s="110"/>
      <c r="N104" s="110"/>
      <c r="O104" s="110"/>
      <c r="P104" s="110"/>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2"/>
      <c r="BA104" s="112"/>
      <c r="BB104" s="112"/>
      <c r="BC104" s="112"/>
      <c r="BD104" s="112"/>
      <c r="BE104" s="105"/>
      <c r="BF104" s="105"/>
      <c r="BG104" s="105"/>
      <c r="BH104" s="105"/>
      <c r="BI104" s="105"/>
      <c r="BJ104" s="105"/>
      <c r="BK104" s="105"/>
      <c r="BL104" s="105"/>
      <c r="BM104" s="105"/>
      <c r="BN104" s="105"/>
      <c r="BO104" s="105"/>
      <c r="BP104" s="105"/>
      <c r="BQ104" s="906" t="s">
        <v>360</v>
      </c>
      <c r="BR104" s="906"/>
      <c r="BS104" s="906"/>
      <c r="BT104" s="906"/>
      <c r="BU104" s="906"/>
      <c r="BV104" s="906"/>
      <c r="BW104" s="906"/>
      <c r="BX104" s="906"/>
      <c r="BY104" s="906"/>
      <c r="BZ104" s="906"/>
      <c r="CA104" s="906"/>
      <c r="CB104" s="906"/>
      <c r="CC104" s="906"/>
      <c r="CD104" s="906"/>
      <c r="CE104" s="906"/>
      <c r="CF104" s="906"/>
      <c r="CG104" s="906"/>
      <c r="CH104" s="906"/>
      <c r="CI104" s="906"/>
      <c r="CJ104" s="906"/>
      <c r="CK104" s="906"/>
      <c r="CL104" s="906"/>
      <c r="CM104" s="906"/>
      <c r="CN104" s="906"/>
      <c r="CO104" s="906"/>
      <c r="CP104" s="906"/>
      <c r="CQ104" s="906"/>
      <c r="CR104" s="906"/>
      <c r="CS104" s="906"/>
      <c r="CT104" s="906"/>
      <c r="CU104" s="906"/>
      <c r="CV104" s="906"/>
      <c r="CW104" s="906"/>
      <c r="CX104" s="906"/>
      <c r="CY104" s="906"/>
      <c r="CZ104" s="906"/>
      <c r="DA104" s="906"/>
      <c r="DB104" s="906"/>
      <c r="DC104" s="906"/>
      <c r="DD104" s="906"/>
      <c r="DE104" s="906"/>
      <c r="DF104" s="906"/>
      <c r="DG104" s="906"/>
      <c r="DH104" s="906"/>
      <c r="DI104" s="906"/>
      <c r="DJ104" s="906"/>
      <c r="DK104" s="906"/>
      <c r="DL104" s="906"/>
      <c r="DM104" s="906"/>
      <c r="DN104" s="906"/>
      <c r="DO104" s="906"/>
      <c r="DP104" s="906"/>
      <c r="DQ104" s="906"/>
      <c r="DR104" s="906"/>
      <c r="DS104" s="906"/>
      <c r="DT104" s="906"/>
      <c r="DU104" s="906"/>
      <c r="DV104" s="906"/>
      <c r="DW104" s="906"/>
      <c r="DX104" s="906"/>
      <c r="DY104" s="906"/>
      <c r="DZ104" s="906"/>
      <c r="EA104" s="93"/>
    </row>
    <row r="105" spans="1:131" ht="11.25" customHeight="1" x14ac:dyDescent="0.15">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row>
    <row r="106" spans="1:131" ht="11.25" customHeight="1" x14ac:dyDescent="0.15">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row>
    <row r="107" spans="1:131" s="93" customFormat="1" ht="26.25" customHeight="1" thickBot="1" x14ac:dyDescent="0.2">
      <c r="A107" s="113" t="s">
        <v>361</v>
      </c>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3" t="s">
        <v>362</v>
      </c>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c r="DR107" s="114"/>
      <c r="DS107" s="114"/>
      <c r="DT107" s="114"/>
      <c r="DU107" s="114"/>
      <c r="DV107" s="114"/>
      <c r="DW107" s="114"/>
      <c r="DX107" s="114"/>
      <c r="DY107" s="114"/>
      <c r="DZ107" s="114"/>
    </row>
    <row r="108" spans="1:131" s="93" customFormat="1" ht="26.25" customHeight="1" x14ac:dyDescent="0.15">
      <c r="A108" s="907" t="s">
        <v>363</v>
      </c>
      <c r="B108" s="908"/>
      <c r="C108" s="908"/>
      <c r="D108" s="908"/>
      <c r="E108" s="908"/>
      <c r="F108" s="908"/>
      <c r="G108" s="908"/>
      <c r="H108" s="908"/>
      <c r="I108" s="908"/>
      <c r="J108" s="908"/>
      <c r="K108" s="908"/>
      <c r="L108" s="908"/>
      <c r="M108" s="908"/>
      <c r="N108" s="908"/>
      <c r="O108" s="908"/>
      <c r="P108" s="908"/>
      <c r="Q108" s="908"/>
      <c r="R108" s="908"/>
      <c r="S108" s="908"/>
      <c r="T108" s="908"/>
      <c r="U108" s="908"/>
      <c r="V108" s="908"/>
      <c r="W108" s="908"/>
      <c r="X108" s="908"/>
      <c r="Y108" s="908"/>
      <c r="Z108" s="908"/>
      <c r="AA108" s="908"/>
      <c r="AB108" s="908"/>
      <c r="AC108" s="908"/>
      <c r="AD108" s="908"/>
      <c r="AE108" s="908"/>
      <c r="AF108" s="908"/>
      <c r="AG108" s="908"/>
      <c r="AH108" s="908"/>
      <c r="AI108" s="908"/>
      <c r="AJ108" s="908"/>
      <c r="AK108" s="908"/>
      <c r="AL108" s="908"/>
      <c r="AM108" s="908"/>
      <c r="AN108" s="908"/>
      <c r="AO108" s="908"/>
      <c r="AP108" s="908"/>
      <c r="AQ108" s="908"/>
      <c r="AR108" s="908"/>
      <c r="AS108" s="908"/>
      <c r="AT108" s="909"/>
      <c r="AU108" s="907" t="s">
        <v>364</v>
      </c>
      <c r="AV108" s="908"/>
      <c r="AW108" s="908"/>
      <c r="AX108" s="908"/>
      <c r="AY108" s="908"/>
      <c r="AZ108" s="908"/>
      <c r="BA108" s="908"/>
      <c r="BB108" s="908"/>
      <c r="BC108" s="908"/>
      <c r="BD108" s="908"/>
      <c r="BE108" s="908"/>
      <c r="BF108" s="908"/>
      <c r="BG108" s="908"/>
      <c r="BH108" s="908"/>
      <c r="BI108" s="908"/>
      <c r="BJ108" s="908"/>
      <c r="BK108" s="908"/>
      <c r="BL108" s="908"/>
      <c r="BM108" s="908"/>
      <c r="BN108" s="908"/>
      <c r="BO108" s="908"/>
      <c r="BP108" s="908"/>
      <c r="BQ108" s="908"/>
      <c r="BR108" s="908"/>
      <c r="BS108" s="908"/>
      <c r="BT108" s="908"/>
      <c r="BU108" s="908"/>
      <c r="BV108" s="908"/>
      <c r="BW108" s="908"/>
      <c r="BX108" s="908"/>
      <c r="BY108" s="908"/>
      <c r="BZ108" s="908"/>
      <c r="CA108" s="908"/>
      <c r="CB108" s="908"/>
      <c r="CC108" s="908"/>
      <c r="CD108" s="908"/>
      <c r="CE108" s="908"/>
      <c r="CF108" s="908"/>
      <c r="CG108" s="908"/>
      <c r="CH108" s="908"/>
      <c r="CI108" s="908"/>
      <c r="CJ108" s="908"/>
      <c r="CK108" s="908"/>
      <c r="CL108" s="908"/>
      <c r="CM108" s="908"/>
      <c r="CN108" s="908"/>
      <c r="CO108" s="908"/>
      <c r="CP108" s="908"/>
      <c r="CQ108" s="908"/>
      <c r="CR108" s="908"/>
      <c r="CS108" s="908"/>
      <c r="CT108" s="908"/>
      <c r="CU108" s="908"/>
      <c r="CV108" s="908"/>
      <c r="CW108" s="908"/>
      <c r="CX108" s="908"/>
      <c r="CY108" s="908"/>
      <c r="CZ108" s="908"/>
      <c r="DA108" s="908"/>
      <c r="DB108" s="908"/>
      <c r="DC108" s="908"/>
      <c r="DD108" s="908"/>
      <c r="DE108" s="908"/>
      <c r="DF108" s="908"/>
      <c r="DG108" s="908"/>
      <c r="DH108" s="908"/>
      <c r="DI108" s="908"/>
      <c r="DJ108" s="908"/>
      <c r="DK108" s="908"/>
      <c r="DL108" s="908"/>
      <c r="DM108" s="908"/>
      <c r="DN108" s="908"/>
      <c r="DO108" s="908"/>
      <c r="DP108" s="908"/>
      <c r="DQ108" s="908"/>
      <c r="DR108" s="908"/>
      <c r="DS108" s="908"/>
      <c r="DT108" s="908"/>
      <c r="DU108" s="908"/>
      <c r="DV108" s="908"/>
      <c r="DW108" s="908"/>
      <c r="DX108" s="908"/>
      <c r="DY108" s="908"/>
      <c r="DZ108" s="909"/>
    </row>
    <row r="109" spans="1:131" s="93" customFormat="1" ht="26.25" customHeight="1" x14ac:dyDescent="0.15">
      <c r="A109" s="863" t="s">
        <v>365</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6" t="s">
        <v>366</v>
      </c>
      <c r="AB109" s="864"/>
      <c r="AC109" s="864"/>
      <c r="AD109" s="864"/>
      <c r="AE109" s="865"/>
      <c r="AF109" s="866" t="s">
        <v>236</v>
      </c>
      <c r="AG109" s="864"/>
      <c r="AH109" s="864"/>
      <c r="AI109" s="864"/>
      <c r="AJ109" s="865"/>
      <c r="AK109" s="866" t="s">
        <v>235</v>
      </c>
      <c r="AL109" s="864"/>
      <c r="AM109" s="864"/>
      <c r="AN109" s="864"/>
      <c r="AO109" s="865"/>
      <c r="AP109" s="866" t="s">
        <v>367</v>
      </c>
      <c r="AQ109" s="864"/>
      <c r="AR109" s="864"/>
      <c r="AS109" s="864"/>
      <c r="AT109" s="894"/>
      <c r="AU109" s="863" t="s">
        <v>365</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6" t="s">
        <v>366</v>
      </c>
      <c r="BR109" s="864"/>
      <c r="BS109" s="864"/>
      <c r="BT109" s="864"/>
      <c r="BU109" s="865"/>
      <c r="BV109" s="866" t="s">
        <v>236</v>
      </c>
      <c r="BW109" s="864"/>
      <c r="BX109" s="864"/>
      <c r="BY109" s="864"/>
      <c r="BZ109" s="865"/>
      <c r="CA109" s="866" t="s">
        <v>235</v>
      </c>
      <c r="CB109" s="864"/>
      <c r="CC109" s="864"/>
      <c r="CD109" s="864"/>
      <c r="CE109" s="865"/>
      <c r="CF109" s="901" t="s">
        <v>367</v>
      </c>
      <c r="CG109" s="901"/>
      <c r="CH109" s="901"/>
      <c r="CI109" s="901"/>
      <c r="CJ109" s="901"/>
      <c r="CK109" s="866" t="s">
        <v>368</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6" t="s">
        <v>366</v>
      </c>
      <c r="DH109" s="864"/>
      <c r="DI109" s="864"/>
      <c r="DJ109" s="864"/>
      <c r="DK109" s="865"/>
      <c r="DL109" s="866" t="s">
        <v>236</v>
      </c>
      <c r="DM109" s="864"/>
      <c r="DN109" s="864"/>
      <c r="DO109" s="864"/>
      <c r="DP109" s="865"/>
      <c r="DQ109" s="866" t="s">
        <v>235</v>
      </c>
      <c r="DR109" s="864"/>
      <c r="DS109" s="864"/>
      <c r="DT109" s="864"/>
      <c r="DU109" s="865"/>
      <c r="DV109" s="866" t="s">
        <v>367</v>
      </c>
      <c r="DW109" s="864"/>
      <c r="DX109" s="864"/>
      <c r="DY109" s="864"/>
      <c r="DZ109" s="894"/>
    </row>
    <row r="110" spans="1:131" s="93" customFormat="1" ht="26.25" customHeight="1" x14ac:dyDescent="0.15">
      <c r="A110" s="775" t="s">
        <v>369</v>
      </c>
      <c r="B110" s="776"/>
      <c r="C110" s="776"/>
      <c r="D110" s="776"/>
      <c r="E110" s="776"/>
      <c r="F110" s="776"/>
      <c r="G110" s="776"/>
      <c r="H110" s="776"/>
      <c r="I110" s="776"/>
      <c r="J110" s="776"/>
      <c r="K110" s="776"/>
      <c r="L110" s="776"/>
      <c r="M110" s="776"/>
      <c r="N110" s="776"/>
      <c r="O110" s="776"/>
      <c r="P110" s="776"/>
      <c r="Q110" s="776"/>
      <c r="R110" s="776"/>
      <c r="S110" s="776"/>
      <c r="T110" s="776"/>
      <c r="U110" s="776"/>
      <c r="V110" s="776"/>
      <c r="W110" s="776"/>
      <c r="X110" s="776"/>
      <c r="Y110" s="776"/>
      <c r="Z110" s="777"/>
      <c r="AA110" s="856">
        <v>1272532</v>
      </c>
      <c r="AB110" s="857"/>
      <c r="AC110" s="857"/>
      <c r="AD110" s="857"/>
      <c r="AE110" s="858"/>
      <c r="AF110" s="859">
        <v>1372405</v>
      </c>
      <c r="AG110" s="857"/>
      <c r="AH110" s="857"/>
      <c r="AI110" s="857"/>
      <c r="AJ110" s="858"/>
      <c r="AK110" s="859">
        <v>1394274</v>
      </c>
      <c r="AL110" s="857"/>
      <c r="AM110" s="857"/>
      <c r="AN110" s="857"/>
      <c r="AO110" s="858"/>
      <c r="AP110" s="860">
        <v>21</v>
      </c>
      <c r="AQ110" s="861"/>
      <c r="AR110" s="861"/>
      <c r="AS110" s="861"/>
      <c r="AT110" s="862"/>
      <c r="AU110" s="895" t="s">
        <v>370</v>
      </c>
      <c r="AV110" s="896"/>
      <c r="AW110" s="896"/>
      <c r="AX110" s="896"/>
      <c r="AY110" s="896"/>
      <c r="AZ110" s="808" t="s">
        <v>371</v>
      </c>
      <c r="BA110" s="776"/>
      <c r="BB110" s="776"/>
      <c r="BC110" s="776"/>
      <c r="BD110" s="776"/>
      <c r="BE110" s="776"/>
      <c r="BF110" s="776"/>
      <c r="BG110" s="776"/>
      <c r="BH110" s="776"/>
      <c r="BI110" s="776"/>
      <c r="BJ110" s="776"/>
      <c r="BK110" s="776"/>
      <c r="BL110" s="776"/>
      <c r="BM110" s="776"/>
      <c r="BN110" s="776"/>
      <c r="BO110" s="776"/>
      <c r="BP110" s="777"/>
      <c r="BQ110" s="809">
        <v>14215226</v>
      </c>
      <c r="BR110" s="793"/>
      <c r="BS110" s="793"/>
      <c r="BT110" s="793"/>
      <c r="BU110" s="793"/>
      <c r="BV110" s="793">
        <v>14011205</v>
      </c>
      <c r="BW110" s="793"/>
      <c r="BX110" s="793"/>
      <c r="BY110" s="793"/>
      <c r="BZ110" s="793"/>
      <c r="CA110" s="793">
        <v>13685480</v>
      </c>
      <c r="CB110" s="793"/>
      <c r="CC110" s="793"/>
      <c r="CD110" s="793"/>
      <c r="CE110" s="793"/>
      <c r="CF110" s="831">
        <v>206.1</v>
      </c>
      <c r="CG110" s="832"/>
      <c r="CH110" s="832"/>
      <c r="CI110" s="832"/>
      <c r="CJ110" s="832"/>
      <c r="CK110" s="891" t="s">
        <v>372</v>
      </c>
      <c r="CL110" s="851"/>
      <c r="CM110" s="808" t="s">
        <v>373</v>
      </c>
      <c r="CN110" s="776"/>
      <c r="CO110" s="776"/>
      <c r="CP110" s="776"/>
      <c r="CQ110" s="776"/>
      <c r="CR110" s="776"/>
      <c r="CS110" s="776"/>
      <c r="CT110" s="776"/>
      <c r="CU110" s="776"/>
      <c r="CV110" s="776"/>
      <c r="CW110" s="776"/>
      <c r="CX110" s="776"/>
      <c r="CY110" s="776"/>
      <c r="CZ110" s="776"/>
      <c r="DA110" s="776"/>
      <c r="DB110" s="776"/>
      <c r="DC110" s="776"/>
      <c r="DD110" s="776"/>
      <c r="DE110" s="776"/>
      <c r="DF110" s="777"/>
      <c r="DG110" s="809" t="s">
        <v>65</v>
      </c>
      <c r="DH110" s="793"/>
      <c r="DI110" s="793"/>
      <c r="DJ110" s="793"/>
      <c r="DK110" s="793"/>
      <c r="DL110" s="793" t="s">
        <v>65</v>
      </c>
      <c r="DM110" s="793"/>
      <c r="DN110" s="793"/>
      <c r="DO110" s="793"/>
      <c r="DP110" s="793"/>
      <c r="DQ110" s="793" t="s">
        <v>65</v>
      </c>
      <c r="DR110" s="793"/>
      <c r="DS110" s="793"/>
      <c r="DT110" s="793"/>
      <c r="DU110" s="793"/>
      <c r="DV110" s="794" t="s">
        <v>65</v>
      </c>
      <c r="DW110" s="794"/>
      <c r="DX110" s="794"/>
      <c r="DY110" s="794"/>
      <c r="DZ110" s="795"/>
    </row>
    <row r="111" spans="1:131" s="93" customFormat="1" ht="26.25" customHeight="1" x14ac:dyDescent="0.15">
      <c r="A111" s="742" t="s">
        <v>374</v>
      </c>
      <c r="B111" s="743"/>
      <c r="C111" s="743"/>
      <c r="D111" s="743"/>
      <c r="E111" s="743"/>
      <c r="F111" s="743"/>
      <c r="G111" s="743"/>
      <c r="H111" s="743"/>
      <c r="I111" s="743"/>
      <c r="J111" s="743"/>
      <c r="K111" s="743"/>
      <c r="L111" s="743"/>
      <c r="M111" s="743"/>
      <c r="N111" s="743"/>
      <c r="O111" s="743"/>
      <c r="P111" s="743"/>
      <c r="Q111" s="743"/>
      <c r="R111" s="743"/>
      <c r="S111" s="743"/>
      <c r="T111" s="743"/>
      <c r="U111" s="743"/>
      <c r="V111" s="743"/>
      <c r="W111" s="743"/>
      <c r="X111" s="743"/>
      <c r="Y111" s="743"/>
      <c r="Z111" s="890"/>
      <c r="AA111" s="877" t="s">
        <v>65</v>
      </c>
      <c r="AB111" s="878"/>
      <c r="AC111" s="878"/>
      <c r="AD111" s="878"/>
      <c r="AE111" s="879"/>
      <c r="AF111" s="880" t="s">
        <v>65</v>
      </c>
      <c r="AG111" s="878"/>
      <c r="AH111" s="878"/>
      <c r="AI111" s="878"/>
      <c r="AJ111" s="879"/>
      <c r="AK111" s="880" t="s">
        <v>65</v>
      </c>
      <c r="AL111" s="878"/>
      <c r="AM111" s="878"/>
      <c r="AN111" s="878"/>
      <c r="AO111" s="879"/>
      <c r="AP111" s="881" t="s">
        <v>65</v>
      </c>
      <c r="AQ111" s="882"/>
      <c r="AR111" s="882"/>
      <c r="AS111" s="882"/>
      <c r="AT111" s="883"/>
      <c r="AU111" s="897"/>
      <c r="AV111" s="898"/>
      <c r="AW111" s="898"/>
      <c r="AX111" s="898"/>
      <c r="AY111" s="898"/>
      <c r="AZ111" s="783" t="s">
        <v>375</v>
      </c>
      <c r="BA111" s="720"/>
      <c r="BB111" s="720"/>
      <c r="BC111" s="720"/>
      <c r="BD111" s="720"/>
      <c r="BE111" s="720"/>
      <c r="BF111" s="720"/>
      <c r="BG111" s="720"/>
      <c r="BH111" s="720"/>
      <c r="BI111" s="720"/>
      <c r="BJ111" s="720"/>
      <c r="BK111" s="720"/>
      <c r="BL111" s="720"/>
      <c r="BM111" s="720"/>
      <c r="BN111" s="720"/>
      <c r="BO111" s="720"/>
      <c r="BP111" s="721"/>
      <c r="BQ111" s="784">
        <v>1398229</v>
      </c>
      <c r="BR111" s="785"/>
      <c r="BS111" s="785"/>
      <c r="BT111" s="785"/>
      <c r="BU111" s="785"/>
      <c r="BV111" s="785">
        <v>1285047</v>
      </c>
      <c r="BW111" s="785"/>
      <c r="BX111" s="785"/>
      <c r="BY111" s="785"/>
      <c r="BZ111" s="785"/>
      <c r="CA111" s="785">
        <v>1152571</v>
      </c>
      <c r="CB111" s="785"/>
      <c r="CC111" s="785"/>
      <c r="CD111" s="785"/>
      <c r="CE111" s="785"/>
      <c r="CF111" s="840">
        <v>17.399999999999999</v>
      </c>
      <c r="CG111" s="841"/>
      <c r="CH111" s="841"/>
      <c r="CI111" s="841"/>
      <c r="CJ111" s="841"/>
      <c r="CK111" s="892"/>
      <c r="CL111" s="853"/>
      <c r="CM111" s="783" t="s">
        <v>376</v>
      </c>
      <c r="CN111" s="720"/>
      <c r="CO111" s="720"/>
      <c r="CP111" s="720"/>
      <c r="CQ111" s="720"/>
      <c r="CR111" s="720"/>
      <c r="CS111" s="720"/>
      <c r="CT111" s="720"/>
      <c r="CU111" s="720"/>
      <c r="CV111" s="720"/>
      <c r="CW111" s="720"/>
      <c r="CX111" s="720"/>
      <c r="CY111" s="720"/>
      <c r="CZ111" s="720"/>
      <c r="DA111" s="720"/>
      <c r="DB111" s="720"/>
      <c r="DC111" s="720"/>
      <c r="DD111" s="720"/>
      <c r="DE111" s="720"/>
      <c r="DF111" s="721"/>
      <c r="DG111" s="784" t="s">
        <v>65</v>
      </c>
      <c r="DH111" s="785"/>
      <c r="DI111" s="785"/>
      <c r="DJ111" s="785"/>
      <c r="DK111" s="785"/>
      <c r="DL111" s="785" t="s">
        <v>65</v>
      </c>
      <c r="DM111" s="785"/>
      <c r="DN111" s="785"/>
      <c r="DO111" s="785"/>
      <c r="DP111" s="785"/>
      <c r="DQ111" s="785" t="s">
        <v>65</v>
      </c>
      <c r="DR111" s="785"/>
      <c r="DS111" s="785"/>
      <c r="DT111" s="785"/>
      <c r="DU111" s="785"/>
      <c r="DV111" s="762" t="s">
        <v>65</v>
      </c>
      <c r="DW111" s="762"/>
      <c r="DX111" s="762"/>
      <c r="DY111" s="762"/>
      <c r="DZ111" s="763"/>
    </row>
    <row r="112" spans="1:131" s="93" customFormat="1" ht="26.25" customHeight="1" x14ac:dyDescent="0.15">
      <c r="A112" s="884" t="s">
        <v>377</v>
      </c>
      <c r="B112" s="885"/>
      <c r="C112" s="720" t="s">
        <v>378</v>
      </c>
      <c r="D112" s="720"/>
      <c r="E112" s="720"/>
      <c r="F112" s="720"/>
      <c r="G112" s="720"/>
      <c r="H112" s="720"/>
      <c r="I112" s="720"/>
      <c r="J112" s="720"/>
      <c r="K112" s="720"/>
      <c r="L112" s="720"/>
      <c r="M112" s="720"/>
      <c r="N112" s="720"/>
      <c r="O112" s="720"/>
      <c r="P112" s="720"/>
      <c r="Q112" s="720"/>
      <c r="R112" s="720"/>
      <c r="S112" s="720"/>
      <c r="T112" s="720"/>
      <c r="U112" s="720"/>
      <c r="V112" s="720"/>
      <c r="W112" s="720"/>
      <c r="X112" s="720"/>
      <c r="Y112" s="720"/>
      <c r="Z112" s="721"/>
      <c r="AA112" s="747" t="s">
        <v>65</v>
      </c>
      <c r="AB112" s="748"/>
      <c r="AC112" s="748"/>
      <c r="AD112" s="748"/>
      <c r="AE112" s="749"/>
      <c r="AF112" s="750" t="s">
        <v>65</v>
      </c>
      <c r="AG112" s="748"/>
      <c r="AH112" s="748"/>
      <c r="AI112" s="748"/>
      <c r="AJ112" s="749"/>
      <c r="AK112" s="750" t="s">
        <v>65</v>
      </c>
      <c r="AL112" s="748"/>
      <c r="AM112" s="748"/>
      <c r="AN112" s="748"/>
      <c r="AO112" s="749"/>
      <c r="AP112" s="789" t="s">
        <v>65</v>
      </c>
      <c r="AQ112" s="790"/>
      <c r="AR112" s="790"/>
      <c r="AS112" s="790"/>
      <c r="AT112" s="791"/>
      <c r="AU112" s="897"/>
      <c r="AV112" s="898"/>
      <c r="AW112" s="898"/>
      <c r="AX112" s="898"/>
      <c r="AY112" s="898"/>
      <c r="AZ112" s="783" t="s">
        <v>379</v>
      </c>
      <c r="BA112" s="720"/>
      <c r="BB112" s="720"/>
      <c r="BC112" s="720"/>
      <c r="BD112" s="720"/>
      <c r="BE112" s="720"/>
      <c r="BF112" s="720"/>
      <c r="BG112" s="720"/>
      <c r="BH112" s="720"/>
      <c r="BI112" s="720"/>
      <c r="BJ112" s="720"/>
      <c r="BK112" s="720"/>
      <c r="BL112" s="720"/>
      <c r="BM112" s="720"/>
      <c r="BN112" s="720"/>
      <c r="BO112" s="720"/>
      <c r="BP112" s="721"/>
      <c r="BQ112" s="784">
        <v>1521104</v>
      </c>
      <c r="BR112" s="785"/>
      <c r="BS112" s="785"/>
      <c r="BT112" s="785"/>
      <c r="BU112" s="785"/>
      <c r="BV112" s="785">
        <v>1177524</v>
      </c>
      <c r="BW112" s="785"/>
      <c r="BX112" s="785"/>
      <c r="BY112" s="785"/>
      <c r="BZ112" s="785"/>
      <c r="CA112" s="785">
        <v>890687</v>
      </c>
      <c r="CB112" s="785"/>
      <c r="CC112" s="785"/>
      <c r="CD112" s="785"/>
      <c r="CE112" s="785"/>
      <c r="CF112" s="840">
        <v>13.4</v>
      </c>
      <c r="CG112" s="841"/>
      <c r="CH112" s="841"/>
      <c r="CI112" s="841"/>
      <c r="CJ112" s="841"/>
      <c r="CK112" s="892"/>
      <c r="CL112" s="853"/>
      <c r="CM112" s="783" t="s">
        <v>380</v>
      </c>
      <c r="CN112" s="720"/>
      <c r="CO112" s="720"/>
      <c r="CP112" s="720"/>
      <c r="CQ112" s="720"/>
      <c r="CR112" s="720"/>
      <c r="CS112" s="720"/>
      <c r="CT112" s="720"/>
      <c r="CU112" s="720"/>
      <c r="CV112" s="720"/>
      <c r="CW112" s="720"/>
      <c r="CX112" s="720"/>
      <c r="CY112" s="720"/>
      <c r="CZ112" s="720"/>
      <c r="DA112" s="720"/>
      <c r="DB112" s="720"/>
      <c r="DC112" s="720"/>
      <c r="DD112" s="720"/>
      <c r="DE112" s="720"/>
      <c r="DF112" s="721"/>
      <c r="DG112" s="784" t="s">
        <v>65</v>
      </c>
      <c r="DH112" s="785"/>
      <c r="DI112" s="785"/>
      <c r="DJ112" s="785"/>
      <c r="DK112" s="785"/>
      <c r="DL112" s="785" t="s">
        <v>65</v>
      </c>
      <c r="DM112" s="785"/>
      <c r="DN112" s="785"/>
      <c r="DO112" s="785"/>
      <c r="DP112" s="785"/>
      <c r="DQ112" s="785" t="s">
        <v>65</v>
      </c>
      <c r="DR112" s="785"/>
      <c r="DS112" s="785"/>
      <c r="DT112" s="785"/>
      <c r="DU112" s="785"/>
      <c r="DV112" s="762" t="s">
        <v>65</v>
      </c>
      <c r="DW112" s="762"/>
      <c r="DX112" s="762"/>
      <c r="DY112" s="762"/>
      <c r="DZ112" s="763"/>
    </row>
    <row r="113" spans="1:130" s="93" customFormat="1" ht="26.25" customHeight="1" x14ac:dyDescent="0.15">
      <c r="A113" s="886"/>
      <c r="B113" s="887"/>
      <c r="C113" s="720" t="s">
        <v>381</v>
      </c>
      <c r="D113" s="720"/>
      <c r="E113" s="720"/>
      <c r="F113" s="720"/>
      <c r="G113" s="720"/>
      <c r="H113" s="720"/>
      <c r="I113" s="720"/>
      <c r="J113" s="720"/>
      <c r="K113" s="720"/>
      <c r="L113" s="720"/>
      <c r="M113" s="720"/>
      <c r="N113" s="720"/>
      <c r="O113" s="720"/>
      <c r="P113" s="720"/>
      <c r="Q113" s="720"/>
      <c r="R113" s="720"/>
      <c r="S113" s="720"/>
      <c r="T113" s="720"/>
      <c r="U113" s="720"/>
      <c r="V113" s="720"/>
      <c r="W113" s="720"/>
      <c r="X113" s="720"/>
      <c r="Y113" s="720"/>
      <c r="Z113" s="721"/>
      <c r="AA113" s="877">
        <v>255734</v>
      </c>
      <c r="AB113" s="878"/>
      <c r="AC113" s="878"/>
      <c r="AD113" s="878"/>
      <c r="AE113" s="879"/>
      <c r="AF113" s="880">
        <v>159694</v>
      </c>
      <c r="AG113" s="878"/>
      <c r="AH113" s="878"/>
      <c r="AI113" s="878"/>
      <c r="AJ113" s="879"/>
      <c r="AK113" s="880">
        <v>141230</v>
      </c>
      <c r="AL113" s="878"/>
      <c r="AM113" s="878"/>
      <c r="AN113" s="878"/>
      <c r="AO113" s="879"/>
      <c r="AP113" s="881">
        <v>2.1</v>
      </c>
      <c r="AQ113" s="882"/>
      <c r="AR113" s="882"/>
      <c r="AS113" s="882"/>
      <c r="AT113" s="883"/>
      <c r="AU113" s="897"/>
      <c r="AV113" s="898"/>
      <c r="AW113" s="898"/>
      <c r="AX113" s="898"/>
      <c r="AY113" s="898"/>
      <c r="AZ113" s="783" t="s">
        <v>382</v>
      </c>
      <c r="BA113" s="720"/>
      <c r="BB113" s="720"/>
      <c r="BC113" s="720"/>
      <c r="BD113" s="720"/>
      <c r="BE113" s="720"/>
      <c r="BF113" s="720"/>
      <c r="BG113" s="720"/>
      <c r="BH113" s="720"/>
      <c r="BI113" s="720"/>
      <c r="BJ113" s="720"/>
      <c r="BK113" s="720"/>
      <c r="BL113" s="720"/>
      <c r="BM113" s="720"/>
      <c r="BN113" s="720"/>
      <c r="BO113" s="720"/>
      <c r="BP113" s="721"/>
      <c r="BQ113" s="784">
        <v>1466300</v>
      </c>
      <c r="BR113" s="785"/>
      <c r="BS113" s="785"/>
      <c r="BT113" s="785"/>
      <c r="BU113" s="785"/>
      <c r="BV113" s="785">
        <v>1412097</v>
      </c>
      <c r="BW113" s="785"/>
      <c r="BX113" s="785"/>
      <c r="BY113" s="785"/>
      <c r="BZ113" s="785"/>
      <c r="CA113" s="785">
        <v>1315161</v>
      </c>
      <c r="CB113" s="785"/>
      <c r="CC113" s="785"/>
      <c r="CD113" s="785"/>
      <c r="CE113" s="785"/>
      <c r="CF113" s="840">
        <v>19.8</v>
      </c>
      <c r="CG113" s="841"/>
      <c r="CH113" s="841"/>
      <c r="CI113" s="841"/>
      <c r="CJ113" s="841"/>
      <c r="CK113" s="892"/>
      <c r="CL113" s="853"/>
      <c r="CM113" s="783" t="s">
        <v>383</v>
      </c>
      <c r="CN113" s="720"/>
      <c r="CO113" s="720"/>
      <c r="CP113" s="720"/>
      <c r="CQ113" s="720"/>
      <c r="CR113" s="720"/>
      <c r="CS113" s="720"/>
      <c r="CT113" s="720"/>
      <c r="CU113" s="720"/>
      <c r="CV113" s="720"/>
      <c r="CW113" s="720"/>
      <c r="CX113" s="720"/>
      <c r="CY113" s="720"/>
      <c r="CZ113" s="720"/>
      <c r="DA113" s="720"/>
      <c r="DB113" s="720"/>
      <c r="DC113" s="720"/>
      <c r="DD113" s="720"/>
      <c r="DE113" s="720"/>
      <c r="DF113" s="721"/>
      <c r="DG113" s="747" t="s">
        <v>65</v>
      </c>
      <c r="DH113" s="748"/>
      <c r="DI113" s="748"/>
      <c r="DJ113" s="748"/>
      <c r="DK113" s="749"/>
      <c r="DL113" s="750" t="s">
        <v>65</v>
      </c>
      <c r="DM113" s="748"/>
      <c r="DN113" s="748"/>
      <c r="DO113" s="748"/>
      <c r="DP113" s="749"/>
      <c r="DQ113" s="750" t="s">
        <v>65</v>
      </c>
      <c r="DR113" s="748"/>
      <c r="DS113" s="748"/>
      <c r="DT113" s="748"/>
      <c r="DU113" s="749"/>
      <c r="DV113" s="789" t="s">
        <v>65</v>
      </c>
      <c r="DW113" s="790"/>
      <c r="DX113" s="790"/>
      <c r="DY113" s="790"/>
      <c r="DZ113" s="791"/>
    </row>
    <row r="114" spans="1:130" s="93" customFormat="1" ht="26.25" customHeight="1" x14ac:dyDescent="0.15">
      <c r="A114" s="886"/>
      <c r="B114" s="887"/>
      <c r="C114" s="720" t="s">
        <v>384</v>
      </c>
      <c r="D114" s="720"/>
      <c r="E114" s="720"/>
      <c r="F114" s="720"/>
      <c r="G114" s="720"/>
      <c r="H114" s="720"/>
      <c r="I114" s="720"/>
      <c r="J114" s="720"/>
      <c r="K114" s="720"/>
      <c r="L114" s="720"/>
      <c r="M114" s="720"/>
      <c r="N114" s="720"/>
      <c r="O114" s="720"/>
      <c r="P114" s="720"/>
      <c r="Q114" s="720"/>
      <c r="R114" s="720"/>
      <c r="S114" s="720"/>
      <c r="T114" s="720"/>
      <c r="U114" s="720"/>
      <c r="V114" s="720"/>
      <c r="W114" s="720"/>
      <c r="X114" s="720"/>
      <c r="Y114" s="720"/>
      <c r="Z114" s="721"/>
      <c r="AA114" s="747">
        <v>26871</v>
      </c>
      <c r="AB114" s="748"/>
      <c r="AC114" s="748"/>
      <c r="AD114" s="748"/>
      <c r="AE114" s="749"/>
      <c r="AF114" s="750">
        <v>32835</v>
      </c>
      <c r="AG114" s="748"/>
      <c r="AH114" s="748"/>
      <c r="AI114" s="748"/>
      <c r="AJ114" s="749"/>
      <c r="AK114" s="750">
        <v>98663</v>
      </c>
      <c r="AL114" s="748"/>
      <c r="AM114" s="748"/>
      <c r="AN114" s="748"/>
      <c r="AO114" s="749"/>
      <c r="AP114" s="789">
        <v>1.5</v>
      </c>
      <c r="AQ114" s="790"/>
      <c r="AR114" s="790"/>
      <c r="AS114" s="790"/>
      <c r="AT114" s="791"/>
      <c r="AU114" s="897"/>
      <c r="AV114" s="898"/>
      <c r="AW114" s="898"/>
      <c r="AX114" s="898"/>
      <c r="AY114" s="898"/>
      <c r="AZ114" s="783" t="s">
        <v>385</v>
      </c>
      <c r="BA114" s="720"/>
      <c r="BB114" s="720"/>
      <c r="BC114" s="720"/>
      <c r="BD114" s="720"/>
      <c r="BE114" s="720"/>
      <c r="BF114" s="720"/>
      <c r="BG114" s="720"/>
      <c r="BH114" s="720"/>
      <c r="BI114" s="720"/>
      <c r="BJ114" s="720"/>
      <c r="BK114" s="720"/>
      <c r="BL114" s="720"/>
      <c r="BM114" s="720"/>
      <c r="BN114" s="720"/>
      <c r="BO114" s="720"/>
      <c r="BP114" s="721"/>
      <c r="BQ114" s="784">
        <v>348106</v>
      </c>
      <c r="BR114" s="785"/>
      <c r="BS114" s="785"/>
      <c r="BT114" s="785"/>
      <c r="BU114" s="785"/>
      <c r="BV114" s="785">
        <v>349291</v>
      </c>
      <c r="BW114" s="785"/>
      <c r="BX114" s="785"/>
      <c r="BY114" s="785"/>
      <c r="BZ114" s="785"/>
      <c r="CA114" s="785">
        <v>474186</v>
      </c>
      <c r="CB114" s="785"/>
      <c r="CC114" s="785"/>
      <c r="CD114" s="785"/>
      <c r="CE114" s="785"/>
      <c r="CF114" s="840">
        <v>7.1</v>
      </c>
      <c r="CG114" s="841"/>
      <c r="CH114" s="841"/>
      <c r="CI114" s="841"/>
      <c r="CJ114" s="841"/>
      <c r="CK114" s="892"/>
      <c r="CL114" s="853"/>
      <c r="CM114" s="783" t="s">
        <v>386</v>
      </c>
      <c r="CN114" s="720"/>
      <c r="CO114" s="720"/>
      <c r="CP114" s="720"/>
      <c r="CQ114" s="720"/>
      <c r="CR114" s="720"/>
      <c r="CS114" s="720"/>
      <c r="CT114" s="720"/>
      <c r="CU114" s="720"/>
      <c r="CV114" s="720"/>
      <c r="CW114" s="720"/>
      <c r="CX114" s="720"/>
      <c r="CY114" s="720"/>
      <c r="CZ114" s="720"/>
      <c r="DA114" s="720"/>
      <c r="DB114" s="720"/>
      <c r="DC114" s="720"/>
      <c r="DD114" s="720"/>
      <c r="DE114" s="720"/>
      <c r="DF114" s="721"/>
      <c r="DG114" s="747" t="s">
        <v>65</v>
      </c>
      <c r="DH114" s="748"/>
      <c r="DI114" s="748"/>
      <c r="DJ114" s="748"/>
      <c r="DK114" s="749"/>
      <c r="DL114" s="750" t="s">
        <v>65</v>
      </c>
      <c r="DM114" s="748"/>
      <c r="DN114" s="748"/>
      <c r="DO114" s="748"/>
      <c r="DP114" s="749"/>
      <c r="DQ114" s="750" t="s">
        <v>65</v>
      </c>
      <c r="DR114" s="748"/>
      <c r="DS114" s="748"/>
      <c r="DT114" s="748"/>
      <c r="DU114" s="749"/>
      <c r="DV114" s="789" t="s">
        <v>65</v>
      </c>
      <c r="DW114" s="790"/>
      <c r="DX114" s="790"/>
      <c r="DY114" s="790"/>
      <c r="DZ114" s="791"/>
    </row>
    <row r="115" spans="1:130" s="93" customFormat="1" ht="26.25" customHeight="1" x14ac:dyDescent="0.15">
      <c r="A115" s="886"/>
      <c r="B115" s="887"/>
      <c r="C115" s="720" t="s">
        <v>387</v>
      </c>
      <c r="D115" s="720"/>
      <c r="E115" s="720"/>
      <c r="F115" s="720"/>
      <c r="G115" s="720"/>
      <c r="H115" s="720"/>
      <c r="I115" s="720"/>
      <c r="J115" s="720"/>
      <c r="K115" s="720"/>
      <c r="L115" s="720"/>
      <c r="M115" s="720"/>
      <c r="N115" s="720"/>
      <c r="O115" s="720"/>
      <c r="P115" s="720"/>
      <c r="Q115" s="720"/>
      <c r="R115" s="720"/>
      <c r="S115" s="720"/>
      <c r="T115" s="720"/>
      <c r="U115" s="720"/>
      <c r="V115" s="720"/>
      <c r="W115" s="720"/>
      <c r="X115" s="720"/>
      <c r="Y115" s="720"/>
      <c r="Z115" s="721"/>
      <c r="AA115" s="877">
        <v>124450</v>
      </c>
      <c r="AB115" s="878"/>
      <c r="AC115" s="878"/>
      <c r="AD115" s="878"/>
      <c r="AE115" s="879"/>
      <c r="AF115" s="880">
        <v>123696</v>
      </c>
      <c r="AG115" s="878"/>
      <c r="AH115" s="878"/>
      <c r="AI115" s="878"/>
      <c r="AJ115" s="879"/>
      <c r="AK115" s="880">
        <v>107863</v>
      </c>
      <c r="AL115" s="878"/>
      <c r="AM115" s="878"/>
      <c r="AN115" s="878"/>
      <c r="AO115" s="879"/>
      <c r="AP115" s="881">
        <v>1.6</v>
      </c>
      <c r="AQ115" s="882"/>
      <c r="AR115" s="882"/>
      <c r="AS115" s="882"/>
      <c r="AT115" s="883"/>
      <c r="AU115" s="897"/>
      <c r="AV115" s="898"/>
      <c r="AW115" s="898"/>
      <c r="AX115" s="898"/>
      <c r="AY115" s="898"/>
      <c r="AZ115" s="783" t="s">
        <v>388</v>
      </c>
      <c r="BA115" s="720"/>
      <c r="BB115" s="720"/>
      <c r="BC115" s="720"/>
      <c r="BD115" s="720"/>
      <c r="BE115" s="720"/>
      <c r="BF115" s="720"/>
      <c r="BG115" s="720"/>
      <c r="BH115" s="720"/>
      <c r="BI115" s="720"/>
      <c r="BJ115" s="720"/>
      <c r="BK115" s="720"/>
      <c r="BL115" s="720"/>
      <c r="BM115" s="720"/>
      <c r="BN115" s="720"/>
      <c r="BO115" s="720"/>
      <c r="BP115" s="721"/>
      <c r="BQ115" s="784">
        <v>1827</v>
      </c>
      <c r="BR115" s="785"/>
      <c r="BS115" s="785"/>
      <c r="BT115" s="785"/>
      <c r="BU115" s="785"/>
      <c r="BV115" s="785">
        <v>1719</v>
      </c>
      <c r="BW115" s="785"/>
      <c r="BX115" s="785"/>
      <c r="BY115" s="785"/>
      <c r="BZ115" s="785"/>
      <c r="CA115" s="785">
        <v>1612</v>
      </c>
      <c r="CB115" s="785"/>
      <c r="CC115" s="785"/>
      <c r="CD115" s="785"/>
      <c r="CE115" s="785"/>
      <c r="CF115" s="840">
        <v>0</v>
      </c>
      <c r="CG115" s="841"/>
      <c r="CH115" s="841"/>
      <c r="CI115" s="841"/>
      <c r="CJ115" s="841"/>
      <c r="CK115" s="892"/>
      <c r="CL115" s="853"/>
      <c r="CM115" s="783" t="s">
        <v>389</v>
      </c>
      <c r="CN115" s="720"/>
      <c r="CO115" s="720"/>
      <c r="CP115" s="720"/>
      <c r="CQ115" s="720"/>
      <c r="CR115" s="720"/>
      <c r="CS115" s="720"/>
      <c r="CT115" s="720"/>
      <c r="CU115" s="720"/>
      <c r="CV115" s="720"/>
      <c r="CW115" s="720"/>
      <c r="CX115" s="720"/>
      <c r="CY115" s="720"/>
      <c r="CZ115" s="720"/>
      <c r="DA115" s="720"/>
      <c r="DB115" s="720"/>
      <c r="DC115" s="720"/>
      <c r="DD115" s="720"/>
      <c r="DE115" s="720"/>
      <c r="DF115" s="721"/>
      <c r="DG115" s="747">
        <v>1099165</v>
      </c>
      <c r="DH115" s="748"/>
      <c r="DI115" s="748"/>
      <c r="DJ115" s="748"/>
      <c r="DK115" s="749"/>
      <c r="DL115" s="750">
        <v>1026146</v>
      </c>
      <c r="DM115" s="748"/>
      <c r="DN115" s="748"/>
      <c r="DO115" s="748"/>
      <c r="DP115" s="749"/>
      <c r="DQ115" s="750">
        <v>965190</v>
      </c>
      <c r="DR115" s="748"/>
      <c r="DS115" s="748"/>
      <c r="DT115" s="748"/>
      <c r="DU115" s="749"/>
      <c r="DV115" s="789">
        <v>14.5</v>
      </c>
      <c r="DW115" s="790"/>
      <c r="DX115" s="790"/>
      <c r="DY115" s="790"/>
      <c r="DZ115" s="791"/>
    </row>
    <row r="116" spans="1:130" s="93" customFormat="1" ht="26.25" customHeight="1" x14ac:dyDescent="0.15">
      <c r="A116" s="888"/>
      <c r="B116" s="889"/>
      <c r="C116" s="787" t="s">
        <v>390</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47">
        <v>372</v>
      </c>
      <c r="AB116" s="748"/>
      <c r="AC116" s="748"/>
      <c r="AD116" s="748"/>
      <c r="AE116" s="749"/>
      <c r="AF116" s="750">
        <v>200</v>
      </c>
      <c r="AG116" s="748"/>
      <c r="AH116" s="748"/>
      <c r="AI116" s="748"/>
      <c r="AJ116" s="749"/>
      <c r="AK116" s="750" t="s">
        <v>65</v>
      </c>
      <c r="AL116" s="748"/>
      <c r="AM116" s="748"/>
      <c r="AN116" s="748"/>
      <c r="AO116" s="749"/>
      <c r="AP116" s="789" t="s">
        <v>65</v>
      </c>
      <c r="AQ116" s="790"/>
      <c r="AR116" s="790"/>
      <c r="AS116" s="790"/>
      <c r="AT116" s="791"/>
      <c r="AU116" s="897"/>
      <c r="AV116" s="898"/>
      <c r="AW116" s="898"/>
      <c r="AX116" s="898"/>
      <c r="AY116" s="898"/>
      <c r="AZ116" s="828" t="s">
        <v>391</v>
      </c>
      <c r="BA116" s="829"/>
      <c r="BB116" s="829"/>
      <c r="BC116" s="829"/>
      <c r="BD116" s="829"/>
      <c r="BE116" s="829"/>
      <c r="BF116" s="829"/>
      <c r="BG116" s="829"/>
      <c r="BH116" s="829"/>
      <c r="BI116" s="829"/>
      <c r="BJ116" s="829"/>
      <c r="BK116" s="829"/>
      <c r="BL116" s="829"/>
      <c r="BM116" s="829"/>
      <c r="BN116" s="829"/>
      <c r="BO116" s="829"/>
      <c r="BP116" s="830"/>
      <c r="BQ116" s="784" t="s">
        <v>65</v>
      </c>
      <c r="BR116" s="785"/>
      <c r="BS116" s="785"/>
      <c r="BT116" s="785"/>
      <c r="BU116" s="785"/>
      <c r="BV116" s="785" t="s">
        <v>65</v>
      </c>
      <c r="BW116" s="785"/>
      <c r="BX116" s="785"/>
      <c r="BY116" s="785"/>
      <c r="BZ116" s="785"/>
      <c r="CA116" s="785" t="s">
        <v>65</v>
      </c>
      <c r="CB116" s="785"/>
      <c r="CC116" s="785"/>
      <c r="CD116" s="785"/>
      <c r="CE116" s="785"/>
      <c r="CF116" s="840" t="s">
        <v>65</v>
      </c>
      <c r="CG116" s="841"/>
      <c r="CH116" s="841"/>
      <c r="CI116" s="841"/>
      <c r="CJ116" s="841"/>
      <c r="CK116" s="892"/>
      <c r="CL116" s="853"/>
      <c r="CM116" s="783" t="s">
        <v>392</v>
      </c>
      <c r="CN116" s="720"/>
      <c r="CO116" s="720"/>
      <c r="CP116" s="720"/>
      <c r="CQ116" s="720"/>
      <c r="CR116" s="720"/>
      <c r="CS116" s="720"/>
      <c r="CT116" s="720"/>
      <c r="CU116" s="720"/>
      <c r="CV116" s="720"/>
      <c r="CW116" s="720"/>
      <c r="CX116" s="720"/>
      <c r="CY116" s="720"/>
      <c r="CZ116" s="720"/>
      <c r="DA116" s="720"/>
      <c r="DB116" s="720"/>
      <c r="DC116" s="720"/>
      <c r="DD116" s="720"/>
      <c r="DE116" s="720"/>
      <c r="DF116" s="721"/>
      <c r="DG116" s="747">
        <v>81000</v>
      </c>
      <c r="DH116" s="748"/>
      <c r="DI116" s="748"/>
      <c r="DJ116" s="748"/>
      <c r="DK116" s="749"/>
      <c r="DL116" s="750">
        <v>72000</v>
      </c>
      <c r="DM116" s="748"/>
      <c r="DN116" s="748"/>
      <c r="DO116" s="748"/>
      <c r="DP116" s="749"/>
      <c r="DQ116" s="750">
        <v>63000</v>
      </c>
      <c r="DR116" s="748"/>
      <c r="DS116" s="748"/>
      <c r="DT116" s="748"/>
      <c r="DU116" s="749"/>
      <c r="DV116" s="789">
        <v>0.9</v>
      </c>
      <c r="DW116" s="790"/>
      <c r="DX116" s="790"/>
      <c r="DY116" s="790"/>
      <c r="DZ116" s="791"/>
    </row>
    <row r="117" spans="1:130" s="93" customFormat="1" ht="26.25" customHeight="1" x14ac:dyDescent="0.15">
      <c r="A117" s="863" t="s">
        <v>120</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22" t="s">
        <v>393</v>
      </c>
      <c r="Z117" s="865"/>
      <c r="AA117" s="870">
        <v>1679959</v>
      </c>
      <c r="AB117" s="871"/>
      <c r="AC117" s="871"/>
      <c r="AD117" s="871"/>
      <c r="AE117" s="872"/>
      <c r="AF117" s="873">
        <v>1688830</v>
      </c>
      <c r="AG117" s="871"/>
      <c r="AH117" s="871"/>
      <c r="AI117" s="871"/>
      <c r="AJ117" s="872"/>
      <c r="AK117" s="873">
        <v>1742030</v>
      </c>
      <c r="AL117" s="871"/>
      <c r="AM117" s="871"/>
      <c r="AN117" s="871"/>
      <c r="AO117" s="872"/>
      <c r="AP117" s="874"/>
      <c r="AQ117" s="875"/>
      <c r="AR117" s="875"/>
      <c r="AS117" s="875"/>
      <c r="AT117" s="876"/>
      <c r="AU117" s="897"/>
      <c r="AV117" s="898"/>
      <c r="AW117" s="898"/>
      <c r="AX117" s="898"/>
      <c r="AY117" s="898"/>
      <c r="AZ117" s="828" t="s">
        <v>394</v>
      </c>
      <c r="BA117" s="829"/>
      <c r="BB117" s="829"/>
      <c r="BC117" s="829"/>
      <c r="BD117" s="829"/>
      <c r="BE117" s="829"/>
      <c r="BF117" s="829"/>
      <c r="BG117" s="829"/>
      <c r="BH117" s="829"/>
      <c r="BI117" s="829"/>
      <c r="BJ117" s="829"/>
      <c r="BK117" s="829"/>
      <c r="BL117" s="829"/>
      <c r="BM117" s="829"/>
      <c r="BN117" s="829"/>
      <c r="BO117" s="829"/>
      <c r="BP117" s="830"/>
      <c r="BQ117" s="784" t="s">
        <v>65</v>
      </c>
      <c r="BR117" s="785"/>
      <c r="BS117" s="785"/>
      <c r="BT117" s="785"/>
      <c r="BU117" s="785"/>
      <c r="BV117" s="785" t="s">
        <v>65</v>
      </c>
      <c r="BW117" s="785"/>
      <c r="BX117" s="785"/>
      <c r="BY117" s="785"/>
      <c r="BZ117" s="785"/>
      <c r="CA117" s="785" t="s">
        <v>65</v>
      </c>
      <c r="CB117" s="785"/>
      <c r="CC117" s="785"/>
      <c r="CD117" s="785"/>
      <c r="CE117" s="785"/>
      <c r="CF117" s="840" t="s">
        <v>65</v>
      </c>
      <c r="CG117" s="841"/>
      <c r="CH117" s="841"/>
      <c r="CI117" s="841"/>
      <c r="CJ117" s="841"/>
      <c r="CK117" s="892"/>
      <c r="CL117" s="853"/>
      <c r="CM117" s="783" t="s">
        <v>395</v>
      </c>
      <c r="CN117" s="720"/>
      <c r="CO117" s="720"/>
      <c r="CP117" s="720"/>
      <c r="CQ117" s="720"/>
      <c r="CR117" s="720"/>
      <c r="CS117" s="720"/>
      <c r="CT117" s="720"/>
      <c r="CU117" s="720"/>
      <c r="CV117" s="720"/>
      <c r="CW117" s="720"/>
      <c r="CX117" s="720"/>
      <c r="CY117" s="720"/>
      <c r="CZ117" s="720"/>
      <c r="DA117" s="720"/>
      <c r="DB117" s="720"/>
      <c r="DC117" s="720"/>
      <c r="DD117" s="720"/>
      <c r="DE117" s="720"/>
      <c r="DF117" s="721"/>
      <c r="DG117" s="747" t="s">
        <v>65</v>
      </c>
      <c r="DH117" s="748"/>
      <c r="DI117" s="748"/>
      <c r="DJ117" s="748"/>
      <c r="DK117" s="749"/>
      <c r="DL117" s="750" t="s">
        <v>65</v>
      </c>
      <c r="DM117" s="748"/>
      <c r="DN117" s="748"/>
      <c r="DO117" s="748"/>
      <c r="DP117" s="749"/>
      <c r="DQ117" s="750" t="s">
        <v>65</v>
      </c>
      <c r="DR117" s="748"/>
      <c r="DS117" s="748"/>
      <c r="DT117" s="748"/>
      <c r="DU117" s="749"/>
      <c r="DV117" s="789" t="s">
        <v>65</v>
      </c>
      <c r="DW117" s="790"/>
      <c r="DX117" s="790"/>
      <c r="DY117" s="790"/>
      <c r="DZ117" s="791"/>
    </row>
    <row r="118" spans="1:130" s="93" customFormat="1" ht="26.25" customHeight="1" x14ac:dyDescent="0.15">
      <c r="A118" s="863" t="s">
        <v>368</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6" t="s">
        <v>366</v>
      </c>
      <c r="AB118" s="864"/>
      <c r="AC118" s="864"/>
      <c r="AD118" s="864"/>
      <c r="AE118" s="865"/>
      <c r="AF118" s="866" t="s">
        <v>236</v>
      </c>
      <c r="AG118" s="864"/>
      <c r="AH118" s="864"/>
      <c r="AI118" s="864"/>
      <c r="AJ118" s="865"/>
      <c r="AK118" s="866" t="s">
        <v>235</v>
      </c>
      <c r="AL118" s="864"/>
      <c r="AM118" s="864"/>
      <c r="AN118" s="864"/>
      <c r="AO118" s="865"/>
      <c r="AP118" s="867" t="s">
        <v>367</v>
      </c>
      <c r="AQ118" s="868"/>
      <c r="AR118" s="868"/>
      <c r="AS118" s="868"/>
      <c r="AT118" s="869"/>
      <c r="AU118" s="897"/>
      <c r="AV118" s="898"/>
      <c r="AW118" s="898"/>
      <c r="AX118" s="898"/>
      <c r="AY118" s="898"/>
      <c r="AZ118" s="786" t="s">
        <v>396</v>
      </c>
      <c r="BA118" s="787"/>
      <c r="BB118" s="787"/>
      <c r="BC118" s="787"/>
      <c r="BD118" s="787"/>
      <c r="BE118" s="787"/>
      <c r="BF118" s="787"/>
      <c r="BG118" s="787"/>
      <c r="BH118" s="787"/>
      <c r="BI118" s="787"/>
      <c r="BJ118" s="787"/>
      <c r="BK118" s="787"/>
      <c r="BL118" s="787"/>
      <c r="BM118" s="787"/>
      <c r="BN118" s="787"/>
      <c r="BO118" s="787"/>
      <c r="BP118" s="788"/>
      <c r="BQ118" s="824" t="s">
        <v>65</v>
      </c>
      <c r="BR118" s="825"/>
      <c r="BS118" s="825"/>
      <c r="BT118" s="825"/>
      <c r="BU118" s="825"/>
      <c r="BV118" s="825" t="s">
        <v>65</v>
      </c>
      <c r="BW118" s="825"/>
      <c r="BX118" s="825"/>
      <c r="BY118" s="825"/>
      <c r="BZ118" s="825"/>
      <c r="CA118" s="825" t="s">
        <v>65</v>
      </c>
      <c r="CB118" s="825"/>
      <c r="CC118" s="825"/>
      <c r="CD118" s="825"/>
      <c r="CE118" s="825"/>
      <c r="CF118" s="840" t="s">
        <v>65</v>
      </c>
      <c r="CG118" s="841"/>
      <c r="CH118" s="841"/>
      <c r="CI118" s="841"/>
      <c r="CJ118" s="841"/>
      <c r="CK118" s="892"/>
      <c r="CL118" s="853"/>
      <c r="CM118" s="783" t="s">
        <v>397</v>
      </c>
      <c r="CN118" s="720"/>
      <c r="CO118" s="720"/>
      <c r="CP118" s="720"/>
      <c r="CQ118" s="720"/>
      <c r="CR118" s="720"/>
      <c r="CS118" s="720"/>
      <c r="CT118" s="720"/>
      <c r="CU118" s="720"/>
      <c r="CV118" s="720"/>
      <c r="CW118" s="720"/>
      <c r="CX118" s="720"/>
      <c r="CY118" s="720"/>
      <c r="CZ118" s="720"/>
      <c r="DA118" s="720"/>
      <c r="DB118" s="720"/>
      <c r="DC118" s="720"/>
      <c r="DD118" s="720"/>
      <c r="DE118" s="720"/>
      <c r="DF118" s="721"/>
      <c r="DG118" s="747" t="s">
        <v>65</v>
      </c>
      <c r="DH118" s="748"/>
      <c r="DI118" s="748"/>
      <c r="DJ118" s="748"/>
      <c r="DK118" s="749"/>
      <c r="DL118" s="750" t="s">
        <v>65</v>
      </c>
      <c r="DM118" s="748"/>
      <c r="DN118" s="748"/>
      <c r="DO118" s="748"/>
      <c r="DP118" s="749"/>
      <c r="DQ118" s="750" t="s">
        <v>65</v>
      </c>
      <c r="DR118" s="748"/>
      <c r="DS118" s="748"/>
      <c r="DT118" s="748"/>
      <c r="DU118" s="749"/>
      <c r="DV118" s="789" t="s">
        <v>65</v>
      </c>
      <c r="DW118" s="790"/>
      <c r="DX118" s="790"/>
      <c r="DY118" s="790"/>
      <c r="DZ118" s="791"/>
    </row>
    <row r="119" spans="1:130" s="93" customFormat="1" ht="26.25" customHeight="1" x14ac:dyDescent="0.15">
      <c r="A119" s="850" t="s">
        <v>372</v>
      </c>
      <c r="B119" s="851"/>
      <c r="C119" s="808" t="s">
        <v>373</v>
      </c>
      <c r="D119" s="776"/>
      <c r="E119" s="776"/>
      <c r="F119" s="776"/>
      <c r="G119" s="776"/>
      <c r="H119" s="776"/>
      <c r="I119" s="776"/>
      <c r="J119" s="776"/>
      <c r="K119" s="776"/>
      <c r="L119" s="776"/>
      <c r="M119" s="776"/>
      <c r="N119" s="776"/>
      <c r="O119" s="776"/>
      <c r="P119" s="776"/>
      <c r="Q119" s="776"/>
      <c r="R119" s="776"/>
      <c r="S119" s="776"/>
      <c r="T119" s="776"/>
      <c r="U119" s="776"/>
      <c r="V119" s="776"/>
      <c r="W119" s="776"/>
      <c r="X119" s="776"/>
      <c r="Y119" s="776"/>
      <c r="Z119" s="777"/>
      <c r="AA119" s="856" t="s">
        <v>65</v>
      </c>
      <c r="AB119" s="857"/>
      <c r="AC119" s="857"/>
      <c r="AD119" s="857"/>
      <c r="AE119" s="858"/>
      <c r="AF119" s="859" t="s">
        <v>65</v>
      </c>
      <c r="AG119" s="857"/>
      <c r="AH119" s="857"/>
      <c r="AI119" s="857"/>
      <c r="AJ119" s="858"/>
      <c r="AK119" s="859" t="s">
        <v>65</v>
      </c>
      <c r="AL119" s="857"/>
      <c r="AM119" s="857"/>
      <c r="AN119" s="857"/>
      <c r="AO119" s="858"/>
      <c r="AP119" s="860" t="s">
        <v>65</v>
      </c>
      <c r="AQ119" s="861"/>
      <c r="AR119" s="861"/>
      <c r="AS119" s="861"/>
      <c r="AT119" s="862"/>
      <c r="AU119" s="899"/>
      <c r="AV119" s="900"/>
      <c r="AW119" s="900"/>
      <c r="AX119" s="900"/>
      <c r="AY119" s="900"/>
      <c r="AZ119" s="115" t="s">
        <v>120</v>
      </c>
      <c r="BA119" s="115"/>
      <c r="BB119" s="115"/>
      <c r="BC119" s="115"/>
      <c r="BD119" s="115"/>
      <c r="BE119" s="115"/>
      <c r="BF119" s="115"/>
      <c r="BG119" s="115"/>
      <c r="BH119" s="115"/>
      <c r="BI119" s="115"/>
      <c r="BJ119" s="115"/>
      <c r="BK119" s="115"/>
      <c r="BL119" s="115"/>
      <c r="BM119" s="115"/>
      <c r="BN119" s="115"/>
      <c r="BO119" s="822" t="s">
        <v>398</v>
      </c>
      <c r="BP119" s="823"/>
      <c r="BQ119" s="824">
        <v>18950792</v>
      </c>
      <c r="BR119" s="825"/>
      <c r="BS119" s="825"/>
      <c r="BT119" s="825"/>
      <c r="BU119" s="825"/>
      <c r="BV119" s="825">
        <v>18236883</v>
      </c>
      <c r="BW119" s="825"/>
      <c r="BX119" s="825"/>
      <c r="BY119" s="825"/>
      <c r="BZ119" s="825"/>
      <c r="CA119" s="825">
        <v>17519697</v>
      </c>
      <c r="CB119" s="825"/>
      <c r="CC119" s="825"/>
      <c r="CD119" s="825"/>
      <c r="CE119" s="825"/>
      <c r="CF119" s="716"/>
      <c r="CG119" s="717"/>
      <c r="CH119" s="717"/>
      <c r="CI119" s="717"/>
      <c r="CJ119" s="821"/>
      <c r="CK119" s="893"/>
      <c r="CL119" s="855"/>
      <c r="CM119" s="786" t="s">
        <v>399</v>
      </c>
      <c r="CN119" s="787"/>
      <c r="CO119" s="787"/>
      <c r="CP119" s="787"/>
      <c r="CQ119" s="787"/>
      <c r="CR119" s="787"/>
      <c r="CS119" s="787"/>
      <c r="CT119" s="787"/>
      <c r="CU119" s="787"/>
      <c r="CV119" s="787"/>
      <c r="CW119" s="787"/>
      <c r="CX119" s="787"/>
      <c r="CY119" s="787"/>
      <c r="CZ119" s="787"/>
      <c r="DA119" s="787"/>
      <c r="DB119" s="787"/>
      <c r="DC119" s="787"/>
      <c r="DD119" s="787"/>
      <c r="DE119" s="787"/>
      <c r="DF119" s="788"/>
      <c r="DG119" s="731">
        <v>218064</v>
      </c>
      <c r="DH119" s="732"/>
      <c r="DI119" s="732"/>
      <c r="DJ119" s="732"/>
      <c r="DK119" s="733"/>
      <c r="DL119" s="734">
        <v>186901</v>
      </c>
      <c r="DM119" s="732"/>
      <c r="DN119" s="732"/>
      <c r="DO119" s="732"/>
      <c r="DP119" s="733"/>
      <c r="DQ119" s="734">
        <v>124381</v>
      </c>
      <c r="DR119" s="732"/>
      <c r="DS119" s="732"/>
      <c r="DT119" s="732"/>
      <c r="DU119" s="733"/>
      <c r="DV119" s="796">
        <v>1.9</v>
      </c>
      <c r="DW119" s="797"/>
      <c r="DX119" s="797"/>
      <c r="DY119" s="797"/>
      <c r="DZ119" s="798"/>
    </row>
    <row r="120" spans="1:130" s="93" customFormat="1" ht="26.25" customHeight="1" x14ac:dyDescent="0.15">
      <c r="A120" s="852"/>
      <c r="B120" s="853"/>
      <c r="C120" s="783" t="s">
        <v>376</v>
      </c>
      <c r="D120" s="720"/>
      <c r="E120" s="720"/>
      <c r="F120" s="720"/>
      <c r="G120" s="720"/>
      <c r="H120" s="720"/>
      <c r="I120" s="720"/>
      <c r="J120" s="720"/>
      <c r="K120" s="720"/>
      <c r="L120" s="720"/>
      <c r="M120" s="720"/>
      <c r="N120" s="720"/>
      <c r="O120" s="720"/>
      <c r="P120" s="720"/>
      <c r="Q120" s="720"/>
      <c r="R120" s="720"/>
      <c r="S120" s="720"/>
      <c r="T120" s="720"/>
      <c r="U120" s="720"/>
      <c r="V120" s="720"/>
      <c r="W120" s="720"/>
      <c r="X120" s="720"/>
      <c r="Y120" s="720"/>
      <c r="Z120" s="721"/>
      <c r="AA120" s="747" t="s">
        <v>65</v>
      </c>
      <c r="AB120" s="748"/>
      <c r="AC120" s="748"/>
      <c r="AD120" s="748"/>
      <c r="AE120" s="749"/>
      <c r="AF120" s="750" t="s">
        <v>65</v>
      </c>
      <c r="AG120" s="748"/>
      <c r="AH120" s="748"/>
      <c r="AI120" s="748"/>
      <c r="AJ120" s="749"/>
      <c r="AK120" s="750" t="s">
        <v>65</v>
      </c>
      <c r="AL120" s="748"/>
      <c r="AM120" s="748"/>
      <c r="AN120" s="748"/>
      <c r="AO120" s="749"/>
      <c r="AP120" s="789" t="s">
        <v>65</v>
      </c>
      <c r="AQ120" s="790"/>
      <c r="AR120" s="790"/>
      <c r="AS120" s="790"/>
      <c r="AT120" s="791"/>
      <c r="AU120" s="842" t="s">
        <v>400</v>
      </c>
      <c r="AV120" s="843"/>
      <c r="AW120" s="843"/>
      <c r="AX120" s="843"/>
      <c r="AY120" s="844"/>
      <c r="AZ120" s="808" t="s">
        <v>401</v>
      </c>
      <c r="BA120" s="776"/>
      <c r="BB120" s="776"/>
      <c r="BC120" s="776"/>
      <c r="BD120" s="776"/>
      <c r="BE120" s="776"/>
      <c r="BF120" s="776"/>
      <c r="BG120" s="776"/>
      <c r="BH120" s="776"/>
      <c r="BI120" s="776"/>
      <c r="BJ120" s="776"/>
      <c r="BK120" s="776"/>
      <c r="BL120" s="776"/>
      <c r="BM120" s="776"/>
      <c r="BN120" s="776"/>
      <c r="BO120" s="776"/>
      <c r="BP120" s="777"/>
      <c r="BQ120" s="809">
        <v>3853465</v>
      </c>
      <c r="BR120" s="793"/>
      <c r="BS120" s="793"/>
      <c r="BT120" s="793"/>
      <c r="BU120" s="793"/>
      <c r="BV120" s="793">
        <v>3849437</v>
      </c>
      <c r="BW120" s="793"/>
      <c r="BX120" s="793"/>
      <c r="BY120" s="793"/>
      <c r="BZ120" s="793"/>
      <c r="CA120" s="793">
        <v>3963566</v>
      </c>
      <c r="CB120" s="793"/>
      <c r="CC120" s="793"/>
      <c r="CD120" s="793"/>
      <c r="CE120" s="793"/>
      <c r="CF120" s="831">
        <v>59.7</v>
      </c>
      <c r="CG120" s="832"/>
      <c r="CH120" s="832"/>
      <c r="CI120" s="832"/>
      <c r="CJ120" s="832"/>
      <c r="CK120" s="833" t="s">
        <v>402</v>
      </c>
      <c r="CL120" s="800"/>
      <c r="CM120" s="800"/>
      <c r="CN120" s="800"/>
      <c r="CO120" s="801"/>
      <c r="CP120" s="837" t="s">
        <v>340</v>
      </c>
      <c r="CQ120" s="838"/>
      <c r="CR120" s="838"/>
      <c r="CS120" s="838"/>
      <c r="CT120" s="838"/>
      <c r="CU120" s="838"/>
      <c r="CV120" s="838"/>
      <c r="CW120" s="838"/>
      <c r="CX120" s="838"/>
      <c r="CY120" s="838"/>
      <c r="CZ120" s="838"/>
      <c r="DA120" s="838"/>
      <c r="DB120" s="838"/>
      <c r="DC120" s="838"/>
      <c r="DD120" s="838"/>
      <c r="DE120" s="838"/>
      <c r="DF120" s="839"/>
      <c r="DG120" s="809">
        <v>1521104</v>
      </c>
      <c r="DH120" s="793"/>
      <c r="DI120" s="793"/>
      <c r="DJ120" s="793"/>
      <c r="DK120" s="793"/>
      <c r="DL120" s="793">
        <v>1177524</v>
      </c>
      <c r="DM120" s="793"/>
      <c r="DN120" s="793"/>
      <c r="DO120" s="793"/>
      <c r="DP120" s="793"/>
      <c r="DQ120" s="793">
        <v>890687</v>
      </c>
      <c r="DR120" s="793"/>
      <c r="DS120" s="793"/>
      <c r="DT120" s="793"/>
      <c r="DU120" s="793"/>
      <c r="DV120" s="794">
        <v>13.4</v>
      </c>
      <c r="DW120" s="794"/>
      <c r="DX120" s="794"/>
      <c r="DY120" s="794"/>
      <c r="DZ120" s="795"/>
    </row>
    <row r="121" spans="1:130" s="93" customFormat="1" ht="26.25" customHeight="1" x14ac:dyDescent="0.15">
      <c r="A121" s="852"/>
      <c r="B121" s="853"/>
      <c r="C121" s="828" t="s">
        <v>403</v>
      </c>
      <c r="D121" s="829"/>
      <c r="E121" s="829"/>
      <c r="F121" s="829"/>
      <c r="G121" s="829"/>
      <c r="H121" s="829"/>
      <c r="I121" s="829"/>
      <c r="J121" s="829"/>
      <c r="K121" s="829"/>
      <c r="L121" s="829"/>
      <c r="M121" s="829"/>
      <c r="N121" s="829"/>
      <c r="O121" s="829"/>
      <c r="P121" s="829"/>
      <c r="Q121" s="829"/>
      <c r="R121" s="829"/>
      <c r="S121" s="829"/>
      <c r="T121" s="829"/>
      <c r="U121" s="829"/>
      <c r="V121" s="829"/>
      <c r="W121" s="829"/>
      <c r="X121" s="829"/>
      <c r="Y121" s="829"/>
      <c r="Z121" s="830"/>
      <c r="AA121" s="747" t="s">
        <v>65</v>
      </c>
      <c r="AB121" s="748"/>
      <c r="AC121" s="748"/>
      <c r="AD121" s="748"/>
      <c r="AE121" s="749"/>
      <c r="AF121" s="750" t="s">
        <v>65</v>
      </c>
      <c r="AG121" s="748"/>
      <c r="AH121" s="748"/>
      <c r="AI121" s="748"/>
      <c r="AJ121" s="749"/>
      <c r="AK121" s="750" t="s">
        <v>65</v>
      </c>
      <c r="AL121" s="748"/>
      <c r="AM121" s="748"/>
      <c r="AN121" s="748"/>
      <c r="AO121" s="749"/>
      <c r="AP121" s="789" t="s">
        <v>65</v>
      </c>
      <c r="AQ121" s="790"/>
      <c r="AR121" s="790"/>
      <c r="AS121" s="790"/>
      <c r="AT121" s="791"/>
      <c r="AU121" s="845"/>
      <c r="AV121" s="846"/>
      <c r="AW121" s="846"/>
      <c r="AX121" s="846"/>
      <c r="AY121" s="847"/>
      <c r="AZ121" s="783" t="s">
        <v>404</v>
      </c>
      <c r="BA121" s="720"/>
      <c r="BB121" s="720"/>
      <c r="BC121" s="720"/>
      <c r="BD121" s="720"/>
      <c r="BE121" s="720"/>
      <c r="BF121" s="720"/>
      <c r="BG121" s="720"/>
      <c r="BH121" s="720"/>
      <c r="BI121" s="720"/>
      <c r="BJ121" s="720"/>
      <c r="BK121" s="720"/>
      <c r="BL121" s="720"/>
      <c r="BM121" s="720"/>
      <c r="BN121" s="720"/>
      <c r="BO121" s="720"/>
      <c r="BP121" s="721"/>
      <c r="BQ121" s="784">
        <v>1739024</v>
      </c>
      <c r="BR121" s="785"/>
      <c r="BS121" s="785"/>
      <c r="BT121" s="785"/>
      <c r="BU121" s="785"/>
      <c r="BV121" s="785">
        <v>1617623</v>
      </c>
      <c r="BW121" s="785"/>
      <c r="BX121" s="785"/>
      <c r="BY121" s="785"/>
      <c r="BZ121" s="785"/>
      <c r="CA121" s="785">
        <v>1423268</v>
      </c>
      <c r="CB121" s="785"/>
      <c r="CC121" s="785"/>
      <c r="CD121" s="785"/>
      <c r="CE121" s="785"/>
      <c r="CF121" s="840">
        <v>21.4</v>
      </c>
      <c r="CG121" s="841"/>
      <c r="CH121" s="841"/>
      <c r="CI121" s="841"/>
      <c r="CJ121" s="841"/>
      <c r="CK121" s="834"/>
      <c r="CL121" s="803"/>
      <c r="CM121" s="803"/>
      <c r="CN121" s="803"/>
      <c r="CO121" s="804"/>
      <c r="CP121" s="812" t="s">
        <v>335</v>
      </c>
      <c r="CQ121" s="813"/>
      <c r="CR121" s="813"/>
      <c r="CS121" s="813"/>
      <c r="CT121" s="813"/>
      <c r="CU121" s="813"/>
      <c r="CV121" s="813"/>
      <c r="CW121" s="813"/>
      <c r="CX121" s="813"/>
      <c r="CY121" s="813"/>
      <c r="CZ121" s="813"/>
      <c r="DA121" s="813"/>
      <c r="DB121" s="813"/>
      <c r="DC121" s="813"/>
      <c r="DD121" s="813"/>
      <c r="DE121" s="813"/>
      <c r="DF121" s="814"/>
      <c r="DG121" s="784" t="s">
        <v>65</v>
      </c>
      <c r="DH121" s="785"/>
      <c r="DI121" s="785"/>
      <c r="DJ121" s="785"/>
      <c r="DK121" s="785"/>
      <c r="DL121" s="785" t="s">
        <v>65</v>
      </c>
      <c r="DM121" s="785"/>
      <c r="DN121" s="785"/>
      <c r="DO121" s="785"/>
      <c r="DP121" s="785"/>
      <c r="DQ121" s="785" t="s">
        <v>65</v>
      </c>
      <c r="DR121" s="785"/>
      <c r="DS121" s="785"/>
      <c r="DT121" s="785"/>
      <c r="DU121" s="785"/>
      <c r="DV121" s="762" t="s">
        <v>65</v>
      </c>
      <c r="DW121" s="762"/>
      <c r="DX121" s="762"/>
      <c r="DY121" s="762"/>
      <c r="DZ121" s="763"/>
    </row>
    <row r="122" spans="1:130" s="93" customFormat="1" ht="26.25" customHeight="1" x14ac:dyDescent="0.15">
      <c r="A122" s="852"/>
      <c r="B122" s="853"/>
      <c r="C122" s="783" t="s">
        <v>386</v>
      </c>
      <c r="D122" s="720"/>
      <c r="E122" s="720"/>
      <c r="F122" s="720"/>
      <c r="G122" s="720"/>
      <c r="H122" s="720"/>
      <c r="I122" s="720"/>
      <c r="J122" s="720"/>
      <c r="K122" s="720"/>
      <c r="L122" s="720"/>
      <c r="M122" s="720"/>
      <c r="N122" s="720"/>
      <c r="O122" s="720"/>
      <c r="P122" s="720"/>
      <c r="Q122" s="720"/>
      <c r="R122" s="720"/>
      <c r="S122" s="720"/>
      <c r="T122" s="720"/>
      <c r="U122" s="720"/>
      <c r="V122" s="720"/>
      <c r="W122" s="720"/>
      <c r="X122" s="720"/>
      <c r="Y122" s="720"/>
      <c r="Z122" s="721"/>
      <c r="AA122" s="747" t="s">
        <v>65</v>
      </c>
      <c r="AB122" s="748"/>
      <c r="AC122" s="748"/>
      <c r="AD122" s="748"/>
      <c r="AE122" s="749"/>
      <c r="AF122" s="750" t="s">
        <v>65</v>
      </c>
      <c r="AG122" s="748"/>
      <c r="AH122" s="748"/>
      <c r="AI122" s="748"/>
      <c r="AJ122" s="749"/>
      <c r="AK122" s="750" t="s">
        <v>65</v>
      </c>
      <c r="AL122" s="748"/>
      <c r="AM122" s="748"/>
      <c r="AN122" s="748"/>
      <c r="AO122" s="749"/>
      <c r="AP122" s="789" t="s">
        <v>65</v>
      </c>
      <c r="AQ122" s="790"/>
      <c r="AR122" s="790"/>
      <c r="AS122" s="790"/>
      <c r="AT122" s="791"/>
      <c r="AU122" s="845"/>
      <c r="AV122" s="846"/>
      <c r="AW122" s="846"/>
      <c r="AX122" s="846"/>
      <c r="AY122" s="847"/>
      <c r="AZ122" s="786" t="s">
        <v>405</v>
      </c>
      <c r="BA122" s="787"/>
      <c r="BB122" s="787"/>
      <c r="BC122" s="787"/>
      <c r="BD122" s="787"/>
      <c r="BE122" s="787"/>
      <c r="BF122" s="787"/>
      <c r="BG122" s="787"/>
      <c r="BH122" s="787"/>
      <c r="BI122" s="787"/>
      <c r="BJ122" s="787"/>
      <c r="BK122" s="787"/>
      <c r="BL122" s="787"/>
      <c r="BM122" s="787"/>
      <c r="BN122" s="787"/>
      <c r="BO122" s="787"/>
      <c r="BP122" s="788"/>
      <c r="BQ122" s="824">
        <v>11619702</v>
      </c>
      <c r="BR122" s="825"/>
      <c r="BS122" s="825"/>
      <c r="BT122" s="825"/>
      <c r="BU122" s="825"/>
      <c r="BV122" s="825">
        <v>11347828</v>
      </c>
      <c r="BW122" s="825"/>
      <c r="BX122" s="825"/>
      <c r="BY122" s="825"/>
      <c r="BZ122" s="825"/>
      <c r="CA122" s="825">
        <v>11153973</v>
      </c>
      <c r="CB122" s="825"/>
      <c r="CC122" s="825"/>
      <c r="CD122" s="825"/>
      <c r="CE122" s="825"/>
      <c r="CF122" s="826">
        <v>168</v>
      </c>
      <c r="CG122" s="827"/>
      <c r="CH122" s="827"/>
      <c r="CI122" s="827"/>
      <c r="CJ122" s="827"/>
      <c r="CK122" s="834"/>
      <c r="CL122" s="803"/>
      <c r="CM122" s="803"/>
      <c r="CN122" s="803"/>
      <c r="CO122" s="804"/>
      <c r="CP122" s="812" t="s">
        <v>336</v>
      </c>
      <c r="CQ122" s="813"/>
      <c r="CR122" s="813"/>
      <c r="CS122" s="813"/>
      <c r="CT122" s="813"/>
      <c r="CU122" s="813"/>
      <c r="CV122" s="813"/>
      <c r="CW122" s="813"/>
      <c r="CX122" s="813"/>
      <c r="CY122" s="813"/>
      <c r="CZ122" s="813"/>
      <c r="DA122" s="813"/>
      <c r="DB122" s="813"/>
      <c r="DC122" s="813"/>
      <c r="DD122" s="813"/>
      <c r="DE122" s="813"/>
      <c r="DF122" s="814"/>
      <c r="DG122" s="784" t="s">
        <v>65</v>
      </c>
      <c r="DH122" s="785"/>
      <c r="DI122" s="785"/>
      <c r="DJ122" s="785"/>
      <c r="DK122" s="785"/>
      <c r="DL122" s="785" t="s">
        <v>65</v>
      </c>
      <c r="DM122" s="785"/>
      <c r="DN122" s="785"/>
      <c r="DO122" s="785"/>
      <c r="DP122" s="785"/>
      <c r="DQ122" s="785" t="s">
        <v>65</v>
      </c>
      <c r="DR122" s="785"/>
      <c r="DS122" s="785"/>
      <c r="DT122" s="785"/>
      <c r="DU122" s="785"/>
      <c r="DV122" s="762" t="s">
        <v>65</v>
      </c>
      <c r="DW122" s="762"/>
      <c r="DX122" s="762"/>
      <c r="DY122" s="762"/>
      <c r="DZ122" s="763"/>
    </row>
    <row r="123" spans="1:130" s="93" customFormat="1" ht="26.25" customHeight="1" x14ac:dyDescent="0.15">
      <c r="A123" s="852"/>
      <c r="B123" s="853"/>
      <c r="C123" s="783" t="s">
        <v>392</v>
      </c>
      <c r="D123" s="720"/>
      <c r="E123" s="720"/>
      <c r="F123" s="720"/>
      <c r="G123" s="720"/>
      <c r="H123" s="720"/>
      <c r="I123" s="720"/>
      <c r="J123" s="720"/>
      <c r="K123" s="720"/>
      <c r="L123" s="720"/>
      <c r="M123" s="720"/>
      <c r="N123" s="720"/>
      <c r="O123" s="720"/>
      <c r="P123" s="720"/>
      <c r="Q123" s="720"/>
      <c r="R123" s="720"/>
      <c r="S123" s="720"/>
      <c r="T123" s="720"/>
      <c r="U123" s="720"/>
      <c r="V123" s="720"/>
      <c r="W123" s="720"/>
      <c r="X123" s="720"/>
      <c r="Y123" s="720"/>
      <c r="Z123" s="721"/>
      <c r="AA123" s="747">
        <v>9271</v>
      </c>
      <c r="AB123" s="748"/>
      <c r="AC123" s="748"/>
      <c r="AD123" s="748"/>
      <c r="AE123" s="749"/>
      <c r="AF123" s="750">
        <v>9243</v>
      </c>
      <c r="AG123" s="748"/>
      <c r="AH123" s="748"/>
      <c r="AI123" s="748"/>
      <c r="AJ123" s="749"/>
      <c r="AK123" s="750">
        <v>9216</v>
      </c>
      <c r="AL123" s="748"/>
      <c r="AM123" s="748"/>
      <c r="AN123" s="748"/>
      <c r="AO123" s="749"/>
      <c r="AP123" s="789">
        <v>0.1</v>
      </c>
      <c r="AQ123" s="790"/>
      <c r="AR123" s="790"/>
      <c r="AS123" s="790"/>
      <c r="AT123" s="791"/>
      <c r="AU123" s="848"/>
      <c r="AV123" s="849"/>
      <c r="AW123" s="849"/>
      <c r="AX123" s="849"/>
      <c r="AY123" s="849"/>
      <c r="AZ123" s="115" t="s">
        <v>120</v>
      </c>
      <c r="BA123" s="115"/>
      <c r="BB123" s="115"/>
      <c r="BC123" s="115"/>
      <c r="BD123" s="115"/>
      <c r="BE123" s="115"/>
      <c r="BF123" s="115"/>
      <c r="BG123" s="115"/>
      <c r="BH123" s="115"/>
      <c r="BI123" s="115"/>
      <c r="BJ123" s="115"/>
      <c r="BK123" s="115"/>
      <c r="BL123" s="115"/>
      <c r="BM123" s="115"/>
      <c r="BN123" s="115"/>
      <c r="BO123" s="822" t="s">
        <v>406</v>
      </c>
      <c r="BP123" s="823"/>
      <c r="BQ123" s="819">
        <v>17212191</v>
      </c>
      <c r="BR123" s="820"/>
      <c r="BS123" s="820"/>
      <c r="BT123" s="820"/>
      <c r="BU123" s="820"/>
      <c r="BV123" s="820">
        <v>16814888</v>
      </c>
      <c r="BW123" s="820"/>
      <c r="BX123" s="820"/>
      <c r="BY123" s="820"/>
      <c r="BZ123" s="820"/>
      <c r="CA123" s="820">
        <v>16540807</v>
      </c>
      <c r="CB123" s="820"/>
      <c r="CC123" s="820"/>
      <c r="CD123" s="820"/>
      <c r="CE123" s="820"/>
      <c r="CF123" s="716"/>
      <c r="CG123" s="717"/>
      <c r="CH123" s="717"/>
      <c r="CI123" s="717"/>
      <c r="CJ123" s="821"/>
      <c r="CK123" s="834"/>
      <c r="CL123" s="803"/>
      <c r="CM123" s="803"/>
      <c r="CN123" s="803"/>
      <c r="CO123" s="804"/>
      <c r="CP123" s="812" t="s">
        <v>333</v>
      </c>
      <c r="CQ123" s="813"/>
      <c r="CR123" s="813"/>
      <c r="CS123" s="813"/>
      <c r="CT123" s="813"/>
      <c r="CU123" s="813"/>
      <c r="CV123" s="813"/>
      <c r="CW123" s="813"/>
      <c r="CX123" s="813"/>
      <c r="CY123" s="813"/>
      <c r="CZ123" s="813"/>
      <c r="DA123" s="813"/>
      <c r="DB123" s="813"/>
      <c r="DC123" s="813"/>
      <c r="DD123" s="813"/>
      <c r="DE123" s="813"/>
      <c r="DF123" s="814"/>
      <c r="DG123" s="747" t="s">
        <v>65</v>
      </c>
      <c r="DH123" s="748"/>
      <c r="DI123" s="748"/>
      <c r="DJ123" s="748"/>
      <c r="DK123" s="749"/>
      <c r="DL123" s="750" t="s">
        <v>65</v>
      </c>
      <c r="DM123" s="748"/>
      <c r="DN123" s="748"/>
      <c r="DO123" s="748"/>
      <c r="DP123" s="749"/>
      <c r="DQ123" s="750" t="s">
        <v>65</v>
      </c>
      <c r="DR123" s="748"/>
      <c r="DS123" s="748"/>
      <c r="DT123" s="748"/>
      <c r="DU123" s="749"/>
      <c r="DV123" s="789" t="s">
        <v>65</v>
      </c>
      <c r="DW123" s="790"/>
      <c r="DX123" s="790"/>
      <c r="DY123" s="790"/>
      <c r="DZ123" s="791"/>
    </row>
    <row r="124" spans="1:130" s="93" customFormat="1" ht="26.25" customHeight="1" thickBot="1" x14ac:dyDescent="0.2">
      <c r="A124" s="852"/>
      <c r="B124" s="853"/>
      <c r="C124" s="783" t="s">
        <v>395</v>
      </c>
      <c r="D124" s="720"/>
      <c r="E124" s="720"/>
      <c r="F124" s="720"/>
      <c r="G124" s="720"/>
      <c r="H124" s="720"/>
      <c r="I124" s="720"/>
      <c r="J124" s="720"/>
      <c r="K124" s="720"/>
      <c r="L124" s="720"/>
      <c r="M124" s="720"/>
      <c r="N124" s="720"/>
      <c r="O124" s="720"/>
      <c r="P124" s="720"/>
      <c r="Q124" s="720"/>
      <c r="R124" s="720"/>
      <c r="S124" s="720"/>
      <c r="T124" s="720"/>
      <c r="U124" s="720"/>
      <c r="V124" s="720"/>
      <c r="W124" s="720"/>
      <c r="X124" s="720"/>
      <c r="Y124" s="720"/>
      <c r="Z124" s="721"/>
      <c r="AA124" s="747" t="s">
        <v>65</v>
      </c>
      <c r="AB124" s="748"/>
      <c r="AC124" s="748"/>
      <c r="AD124" s="748"/>
      <c r="AE124" s="749"/>
      <c r="AF124" s="750" t="s">
        <v>65</v>
      </c>
      <c r="AG124" s="748"/>
      <c r="AH124" s="748"/>
      <c r="AI124" s="748"/>
      <c r="AJ124" s="749"/>
      <c r="AK124" s="750" t="s">
        <v>65</v>
      </c>
      <c r="AL124" s="748"/>
      <c r="AM124" s="748"/>
      <c r="AN124" s="748"/>
      <c r="AO124" s="749"/>
      <c r="AP124" s="789" t="s">
        <v>65</v>
      </c>
      <c r="AQ124" s="790"/>
      <c r="AR124" s="790"/>
      <c r="AS124" s="790"/>
      <c r="AT124" s="791"/>
      <c r="AU124" s="815" t="s">
        <v>407</v>
      </c>
      <c r="AV124" s="816"/>
      <c r="AW124" s="816"/>
      <c r="AX124" s="816"/>
      <c r="AY124" s="816"/>
      <c r="AZ124" s="816"/>
      <c r="BA124" s="816"/>
      <c r="BB124" s="816"/>
      <c r="BC124" s="816"/>
      <c r="BD124" s="816"/>
      <c r="BE124" s="816"/>
      <c r="BF124" s="816"/>
      <c r="BG124" s="816"/>
      <c r="BH124" s="816"/>
      <c r="BI124" s="816"/>
      <c r="BJ124" s="816"/>
      <c r="BK124" s="816"/>
      <c r="BL124" s="816"/>
      <c r="BM124" s="816"/>
      <c r="BN124" s="816"/>
      <c r="BO124" s="816"/>
      <c r="BP124" s="817"/>
      <c r="BQ124" s="818">
        <v>26.5</v>
      </c>
      <c r="BR124" s="810"/>
      <c r="BS124" s="810"/>
      <c r="BT124" s="810"/>
      <c r="BU124" s="810"/>
      <c r="BV124" s="810">
        <v>21.4</v>
      </c>
      <c r="BW124" s="810"/>
      <c r="BX124" s="810"/>
      <c r="BY124" s="810"/>
      <c r="BZ124" s="810"/>
      <c r="CA124" s="810">
        <v>14.7</v>
      </c>
      <c r="CB124" s="810"/>
      <c r="CC124" s="810"/>
      <c r="CD124" s="810"/>
      <c r="CE124" s="810"/>
      <c r="CF124" s="694"/>
      <c r="CG124" s="695"/>
      <c r="CH124" s="695"/>
      <c r="CI124" s="695"/>
      <c r="CJ124" s="811"/>
      <c r="CK124" s="835"/>
      <c r="CL124" s="835"/>
      <c r="CM124" s="835"/>
      <c r="CN124" s="835"/>
      <c r="CO124" s="836"/>
      <c r="CP124" s="812" t="s">
        <v>408</v>
      </c>
      <c r="CQ124" s="813"/>
      <c r="CR124" s="813"/>
      <c r="CS124" s="813"/>
      <c r="CT124" s="813"/>
      <c r="CU124" s="813"/>
      <c r="CV124" s="813"/>
      <c r="CW124" s="813"/>
      <c r="CX124" s="813"/>
      <c r="CY124" s="813"/>
      <c r="CZ124" s="813"/>
      <c r="DA124" s="813"/>
      <c r="DB124" s="813"/>
      <c r="DC124" s="813"/>
      <c r="DD124" s="813"/>
      <c r="DE124" s="813"/>
      <c r="DF124" s="814"/>
      <c r="DG124" s="731" t="s">
        <v>65</v>
      </c>
      <c r="DH124" s="732"/>
      <c r="DI124" s="732"/>
      <c r="DJ124" s="732"/>
      <c r="DK124" s="733"/>
      <c r="DL124" s="734" t="s">
        <v>65</v>
      </c>
      <c r="DM124" s="732"/>
      <c r="DN124" s="732"/>
      <c r="DO124" s="732"/>
      <c r="DP124" s="733"/>
      <c r="DQ124" s="734" t="s">
        <v>65</v>
      </c>
      <c r="DR124" s="732"/>
      <c r="DS124" s="732"/>
      <c r="DT124" s="732"/>
      <c r="DU124" s="733"/>
      <c r="DV124" s="796" t="s">
        <v>65</v>
      </c>
      <c r="DW124" s="797"/>
      <c r="DX124" s="797"/>
      <c r="DY124" s="797"/>
      <c r="DZ124" s="798"/>
    </row>
    <row r="125" spans="1:130" s="93" customFormat="1" ht="26.25" customHeight="1" x14ac:dyDescent="0.15">
      <c r="A125" s="852"/>
      <c r="B125" s="853"/>
      <c r="C125" s="783" t="s">
        <v>397</v>
      </c>
      <c r="D125" s="720"/>
      <c r="E125" s="720"/>
      <c r="F125" s="720"/>
      <c r="G125" s="720"/>
      <c r="H125" s="720"/>
      <c r="I125" s="720"/>
      <c r="J125" s="720"/>
      <c r="K125" s="720"/>
      <c r="L125" s="720"/>
      <c r="M125" s="720"/>
      <c r="N125" s="720"/>
      <c r="O125" s="720"/>
      <c r="P125" s="720"/>
      <c r="Q125" s="720"/>
      <c r="R125" s="720"/>
      <c r="S125" s="720"/>
      <c r="T125" s="720"/>
      <c r="U125" s="720"/>
      <c r="V125" s="720"/>
      <c r="W125" s="720"/>
      <c r="X125" s="720"/>
      <c r="Y125" s="720"/>
      <c r="Z125" s="721"/>
      <c r="AA125" s="747" t="s">
        <v>65</v>
      </c>
      <c r="AB125" s="748"/>
      <c r="AC125" s="748"/>
      <c r="AD125" s="748"/>
      <c r="AE125" s="749"/>
      <c r="AF125" s="750" t="s">
        <v>65</v>
      </c>
      <c r="AG125" s="748"/>
      <c r="AH125" s="748"/>
      <c r="AI125" s="748"/>
      <c r="AJ125" s="749"/>
      <c r="AK125" s="750" t="s">
        <v>65</v>
      </c>
      <c r="AL125" s="748"/>
      <c r="AM125" s="748"/>
      <c r="AN125" s="748"/>
      <c r="AO125" s="749"/>
      <c r="AP125" s="789" t="s">
        <v>65</v>
      </c>
      <c r="AQ125" s="790"/>
      <c r="AR125" s="790"/>
      <c r="AS125" s="790"/>
      <c r="AT125" s="791"/>
      <c r="AU125" s="116"/>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96"/>
      <c r="BR125" s="96"/>
      <c r="BS125" s="96"/>
      <c r="BT125" s="96"/>
      <c r="BU125" s="96"/>
      <c r="BV125" s="96"/>
      <c r="BW125" s="96"/>
      <c r="BX125" s="96"/>
      <c r="BY125" s="96"/>
      <c r="BZ125" s="96"/>
      <c r="CA125" s="96"/>
      <c r="CB125" s="96"/>
      <c r="CC125" s="96"/>
      <c r="CD125" s="96"/>
      <c r="CE125" s="96"/>
      <c r="CF125" s="96"/>
      <c r="CG125" s="96"/>
      <c r="CH125" s="96"/>
      <c r="CI125" s="96"/>
      <c r="CJ125" s="118"/>
      <c r="CK125" s="799" t="s">
        <v>409</v>
      </c>
      <c r="CL125" s="800"/>
      <c r="CM125" s="800"/>
      <c r="CN125" s="800"/>
      <c r="CO125" s="801"/>
      <c r="CP125" s="808" t="s">
        <v>410</v>
      </c>
      <c r="CQ125" s="776"/>
      <c r="CR125" s="776"/>
      <c r="CS125" s="776"/>
      <c r="CT125" s="776"/>
      <c r="CU125" s="776"/>
      <c r="CV125" s="776"/>
      <c r="CW125" s="776"/>
      <c r="CX125" s="776"/>
      <c r="CY125" s="776"/>
      <c r="CZ125" s="776"/>
      <c r="DA125" s="776"/>
      <c r="DB125" s="776"/>
      <c r="DC125" s="776"/>
      <c r="DD125" s="776"/>
      <c r="DE125" s="776"/>
      <c r="DF125" s="777"/>
      <c r="DG125" s="809" t="s">
        <v>65</v>
      </c>
      <c r="DH125" s="793"/>
      <c r="DI125" s="793"/>
      <c r="DJ125" s="793"/>
      <c r="DK125" s="793"/>
      <c r="DL125" s="793" t="s">
        <v>65</v>
      </c>
      <c r="DM125" s="793"/>
      <c r="DN125" s="793"/>
      <c r="DO125" s="793"/>
      <c r="DP125" s="793"/>
      <c r="DQ125" s="793" t="s">
        <v>65</v>
      </c>
      <c r="DR125" s="793"/>
      <c r="DS125" s="793"/>
      <c r="DT125" s="793"/>
      <c r="DU125" s="793"/>
      <c r="DV125" s="794" t="s">
        <v>65</v>
      </c>
      <c r="DW125" s="794"/>
      <c r="DX125" s="794"/>
      <c r="DY125" s="794"/>
      <c r="DZ125" s="795"/>
    </row>
    <row r="126" spans="1:130" s="93" customFormat="1" ht="26.25" customHeight="1" thickBot="1" x14ac:dyDescent="0.2">
      <c r="A126" s="852"/>
      <c r="B126" s="853"/>
      <c r="C126" s="783" t="s">
        <v>399</v>
      </c>
      <c r="D126" s="720"/>
      <c r="E126" s="720"/>
      <c r="F126" s="720"/>
      <c r="G126" s="720"/>
      <c r="H126" s="720"/>
      <c r="I126" s="720"/>
      <c r="J126" s="720"/>
      <c r="K126" s="720"/>
      <c r="L126" s="720"/>
      <c r="M126" s="720"/>
      <c r="N126" s="720"/>
      <c r="O126" s="720"/>
      <c r="P126" s="720"/>
      <c r="Q126" s="720"/>
      <c r="R126" s="720"/>
      <c r="S126" s="720"/>
      <c r="T126" s="720"/>
      <c r="U126" s="720"/>
      <c r="V126" s="720"/>
      <c r="W126" s="720"/>
      <c r="X126" s="720"/>
      <c r="Y126" s="720"/>
      <c r="Z126" s="721"/>
      <c r="AA126" s="747">
        <v>111789</v>
      </c>
      <c r="AB126" s="748"/>
      <c r="AC126" s="748"/>
      <c r="AD126" s="748"/>
      <c r="AE126" s="749"/>
      <c r="AF126" s="750">
        <v>111626</v>
      </c>
      <c r="AG126" s="748"/>
      <c r="AH126" s="748"/>
      <c r="AI126" s="748"/>
      <c r="AJ126" s="749"/>
      <c r="AK126" s="750">
        <v>96512</v>
      </c>
      <c r="AL126" s="748"/>
      <c r="AM126" s="748"/>
      <c r="AN126" s="748"/>
      <c r="AO126" s="749"/>
      <c r="AP126" s="789">
        <v>1.5</v>
      </c>
      <c r="AQ126" s="790"/>
      <c r="AR126" s="790"/>
      <c r="AS126" s="790"/>
      <c r="AT126" s="791"/>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119"/>
      <c r="CE126" s="119"/>
      <c r="CF126" s="119"/>
      <c r="CG126" s="96"/>
      <c r="CH126" s="96"/>
      <c r="CI126" s="96"/>
      <c r="CJ126" s="118"/>
      <c r="CK126" s="802"/>
      <c r="CL126" s="803"/>
      <c r="CM126" s="803"/>
      <c r="CN126" s="803"/>
      <c r="CO126" s="804"/>
      <c r="CP126" s="783" t="s">
        <v>411</v>
      </c>
      <c r="CQ126" s="720"/>
      <c r="CR126" s="720"/>
      <c r="CS126" s="720"/>
      <c r="CT126" s="720"/>
      <c r="CU126" s="720"/>
      <c r="CV126" s="720"/>
      <c r="CW126" s="720"/>
      <c r="CX126" s="720"/>
      <c r="CY126" s="720"/>
      <c r="CZ126" s="720"/>
      <c r="DA126" s="720"/>
      <c r="DB126" s="720"/>
      <c r="DC126" s="720"/>
      <c r="DD126" s="720"/>
      <c r="DE126" s="720"/>
      <c r="DF126" s="721"/>
      <c r="DG126" s="784" t="s">
        <v>65</v>
      </c>
      <c r="DH126" s="785"/>
      <c r="DI126" s="785"/>
      <c r="DJ126" s="785"/>
      <c r="DK126" s="785"/>
      <c r="DL126" s="785" t="s">
        <v>65</v>
      </c>
      <c r="DM126" s="785"/>
      <c r="DN126" s="785"/>
      <c r="DO126" s="785"/>
      <c r="DP126" s="785"/>
      <c r="DQ126" s="785" t="s">
        <v>65</v>
      </c>
      <c r="DR126" s="785"/>
      <c r="DS126" s="785"/>
      <c r="DT126" s="785"/>
      <c r="DU126" s="785"/>
      <c r="DV126" s="762" t="s">
        <v>65</v>
      </c>
      <c r="DW126" s="762"/>
      <c r="DX126" s="762"/>
      <c r="DY126" s="762"/>
      <c r="DZ126" s="763"/>
    </row>
    <row r="127" spans="1:130" s="93" customFormat="1" ht="26.25" customHeight="1" x14ac:dyDescent="0.15">
      <c r="A127" s="854"/>
      <c r="B127" s="855"/>
      <c r="C127" s="786" t="s">
        <v>412</v>
      </c>
      <c r="D127" s="787"/>
      <c r="E127" s="787"/>
      <c r="F127" s="787"/>
      <c r="G127" s="787"/>
      <c r="H127" s="787"/>
      <c r="I127" s="787"/>
      <c r="J127" s="787"/>
      <c r="K127" s="787"/>
      <c r="L127" s="787"/>
      <c r="M127" s="787"/>
      <c r="N127" s="787"/>
      <c r="O127" s="787"/>
      <c r="P127" s="787"/>
      <c r="Q127" s="787"/>
      <c r="R127" s="787"/>
      <c r="S127" s="787"/>
      <c r="T127" s="787"/>
      <c r="U127" s="787"/>
      <c r="V127" s="787"/>
      <c r="W127" s="787"/>
      <c r="X127" s="787"/>
      <c r="Y127" s="787"/>
      <c r="Z127" s="788"/>
      <c r="AA127" s="747">
        <v>3390</v>
      </c>
      <c r="AB127" s="748"/>
      <c r="AC127" s="748"/>
      <c r="AD127" s="748"/>
      <c r="AE127" s="749"/>
      <c r="AF127" s="750">
        <v>2827</v>
      </c>
      <c r="AG127" s="748"/>
      <c r="AH127" s="748"/>
      <c r="AI127" s="748"/>
      <c r="AJ127" s="749"/>
      <c r="AK127" s="750">
        <v>2135</v>
      </c>
      <c r="AL127" s="748"/>
      <c r="AM127" s="748"/>
      <c r="AN127" s="748"/>
      <c r="AO127" s="749"/>
      <c r="AP127" s="789">
        <v>0</v>
      </c>
      <c r="AQ127" s="790"/>
      <c r="AR127" s="790"/>
      <c r="AS127" s="790"/>
      <c r="AT127" s="791"/>
      <c r="AU127" s="96"/>
      <c r="AV127" s="96"/>
      <c r="AW127" s="96"/>
      <c r="AX127" s="792" t="s">
        <v>413</v>
      </c>
      <c r="AY127" s="780"/>
      <c r="AZ127" s="780"/>
      <c r="BA127" s="780"/>
      <c r="BB127" s="780"/>
      <c r="BC127" s="780"/>
      <c r="BD127" s="780"/>
      <c r="BE127" s="781"/>
      <c r="BF127" s="779" t="s">
        <v>414</v>
      </c>
      <c r="BG127" s="780"/>
      <c r="BH127" s="780"/>
      <c r="BI127" s="780"/>
      <c r="BJ127" s="780"/>
      <c r="BK127" s="780"/>
      <c r="BL127" s="781"/>
      <c r="BM127" s="779" t="s">
        <v>415</v>
      </c>
      <c r="BN127" s="780"/>
      <c r="BO127" s="780"/>
      <c r="BP127" s="780"/>
      <c r="BQ127" s="780"/>
      <c r="BR127" s="780"/>
      <c r="BS127" s="781"/>
      <c r="BT127" s="779" t="s">
        <v>416</v>
      </c>
      <c r="BU127" s="780"/>
      <c r="BV127" s="780"/>
      <c r="BW127" s="780"/>
      <c r="BX127" s="780"/>
      <c r="BY127" s="780"/>
      <c r="BZ127" s="782"/>
      <c r="CA127" s="96"/>
      <c r="CB127" s="96"/>
      <c r="CC127" s="96"/>
      <c r="CD127" s="119"/>
      <c r="CE127" s="119"/>
      <c r="CF127" s="119"/>
      <c r="CG127" s="96"/>
      <c r="CH127" s="96"/>
      <c r="CI127" s="96"/>
      <c r="CJ127" s="118"/>
      <c r="CK127" s="802"/>
      <c r="CL127" s="803"/>
      <c r="CM127" s="803"/>
      <c r="CN127" s="803"/>
      <c r="CO127" s="804"/>
      <c r="CP127" s="783" t="s">
        <v>417</v>
      </c>
      <c r="CQ127" s="720"/>
      <c r="CR127" s="720"/>
      <c r="CS127" s="720"/>
      <c r="CT127" s="720"/>
      <c r="CU127" s="720"/>
      <c r="CV127" s="720"/>
      <c r="CW127" s="720"/>
      <c r="CX127" s="720"/>
      <c r="CY127" s="720"/>
      <c r="CZ127" s="720"/>
      <c r="DA127" s="720"/>
      <c r="DB127" s="720"/>
      <c r="DC127" s="720"/>
      <c r="DD127" s="720"/>
      <c r="DE127" s="720"/>
      <c r="DF127" s="721"/>
      <c r="DG127" s="784" t="s">
        <v>65</v>
      </c>
      <c r="DH127" s="785"/>
      <c r="DI127" s="785"/>
      <c r="DJ127" s="785"/>
      <c r="DK127" s="785"/>
      <c r="DL127" s="785" t="s">
        <v>65</v>
      </c>
      <c r="DM127" s="785"/>
      <c r="DN127" s="785"/>
      <c r="DO127" s="785"/>
      <c r="DP127" s="785"/>
      <c r="DQ127" s="785" t="s">
        <v>65</v>
      </c>
      <c r="DR127" s="785"/>
      <c r="DS127" s="785"/>
      <c r="DT127" s="785"/>
      <c r="DU127" s="785"/>
      <c r="DV127" s="762" t="s">
        <v>65</v>
      </c>
      <c r="DW127" s="762"/>
      <c r="DX127" s="762"/>
      <c r="DY127" s="762"/>
      <c r="DZ127" s="763"/>
    </row>
    <row r="128" spans="1:130" s="93" customFormat="1" ht="26.25" customHeight="1" thickBot="1" x14ac:dyDescent="0.2">
      <c r="A128" s="764" t="s">
        <v>418</v>
      </c>
      <c r="B128" s="765"/>
      <c r="C128" s="765"/>
      <c r="D128" s="765"/>
      <c r="E128" s="765"/>
      <c r="F128" s="765"/>
      <c r="G128" s="765"/>
      <c r="H128" s="765"/>
      <c r="I128" s="765"/>
      <c r="J128" s="765"/>
      <c r="K128" s="765"/>
      <c r="L128" s="765"/>
      <c r="M128" s="765"/>
      <c r="N128" s="765"/>
      <c r="O128" s="765"/>
      <c r="P128" s="765"/>
      <c r="Q128" s="765"/>
      <c r="R128" s="765"/>
      <c r="S128" s="765"/>
      <c r="T128" s="765"/>
      <c r="U128" s="765"/>
      <c r="V128" s="765"/>
      <c r="W128" s="766" t="s">
        <v>419</v>
      </c>
      <c r="X128" s="766"/>
      <c r="Y128" s="766"/>
      <c r="Z128" s="767"/>
      <c r="AA128" s="768">
        <v>235319</v>
      </c>
      <c r="AB128" s="769"/>
      <c r="AC128" s="769"/>
      <c r="AD128" s="769"/>
      <c r="AE128" s="770"/>
      <c r="AF128" s="771">
        <v>205075</v>
      </c>
      <c r="AG128" s="769"/>
      <c r="AH128" s="769"/>
      <c r="AI128" s="769"/>
      <c r="AJ128" s="770"/>
      <c r="AK128" s="771">
        <v>178842</v>
      </c>
      <c r="AL128" s="769"/>
      <c r="AM128" s="769"/>
      <c r="AN128" s="769"/>
      <c r="AO128" s="770"/>
      <c r="AP128" s="772"/>
      <c r="AQ128" s="773"/>
      <c r="AR128" s="773"/>
      <c r="AS128" s="773"/>
      <c r="AT128" s="774"/>
      <c r="AU128" s="96"/>
      <c r="AV128" s="96"/>
      <c r="AW128" s="96"/>
      <c r="AX128" s="775" t="s">
        <v>420</v>
      </c>
      <c r="AY128" s="776"/>
      <c r="AZ128" s="776"/>
      <c r="BA128" s="776"/>
      <c r="BB128" s="776"/>
      <c r="BC128" s="776"/>
      <c r="BD128" s="776"/>
      <c r="BE128" s="777"/>
      <c r="BF128" s="754" t="s">
        <v>65</v>
      </c>
      <c r="BG128" s="755"/>
      <c r="BH128" s="755"/>
      <c r="BI128" s="755"/>
      <c r="BJ128" s="755"/>
      <c r="BK128" s="755"/>
      <c r="BL128" s="778"/>
      <c r="BM128" s="754">
        <v>13.84</v>
      </c>
      <c r="BN128" s="755"/>
      <c r="BO128" s="755"/>
      <c r="BP128" s="755"/>
      <c r="BQ128" s="755"/>
      <c r="BR128" s="755"/>
      <c r="BS128" s="778"/>
      <c r="BT128" s="754">
        <v>20</v>
      </c>
      <c r="BU128" s="755"/>
      <c r="BV128" s="755"/>
      <c r="BW128" s="755"/>
      <c r="BX128" s="755"/>
      <c r="BY128" s="755"/>
      <c r="BZ128" s="756"/>
      <c r="CA128" s="119"/>
      <c r="CB128" s="119"/>
      <c r="CC128" s="119"/>
      <c r="CD128" s="119"/>
      <c r="CE128" s="119"/>
      <c r="CF128" s="119"/>
      <c r="CG128" s="96"/>
      <c r="CH128" s="96"/>
      <c r="CI128" s="96"/>
      <c r="CJ128" s="118"/>
      <c r="CK128" s="805"/>
      <c r="CL128" s="806"/>
      <c r="CM128" s="806"/>
      <c r="CN128" s="806"/>
      <c r="CO128" s="807"/>
      <c r="CP128" s="757" t="s">
        <v>421</v>
      </c>
      <c r="CQ128" s="698"/>
      <c r="CR128" s="698"/>
      <c r="CS128" s="698"/>
      <c r="CT128" s="698"/>
      <c r="CU128" s="698"/>
      <c r="CV128" s="698"/>
      <c r="CW128" s="698"/>
      <c r="CX128" s="698"/>
      <c r="CY128" s="698"/>
      <c r="CZ128" s="698"/>
      <c r="DA128" s="698"/>
      <c r="DB128" s="698"/>
      <c r="DC128" s="698"/>
      <c r="DD128" s="698"/>
      <c r="DE128" s="698"/>
      <c r="DF128" s="699"/>
      <c r="DG128" s="758">
        <v>1827</v>
      </c>
      <c r="DH128" s="759"/>
      <c r="DI128" s="759"/>
      <c r="DJ128" s="759"/>
      <c r="DK128" s="759"/>
      <c r="DL128" s="759">
        <v>1719</v>
      </c>
      <c r="DM128" s="759"/>
      <c r="DN128" s="759"/>
      <c r="DO128" s="759"/>
      <c r="DP128" s="759"/>
      <c r="DQ128" s="759">
        <v>1612</v>
      </c>
      <c r="DR128" s="759"/>
      <c r="DS128" s="759"/>
      <c r="DT128" s="759"/>
      <c r="DU128" s="759"/>
      <c r="DV128" s="760">
        <v>0</v>
      </c>
      <c r="DW128" s="760"/>
      <c r="DX128" s="760"/>
      <c r="DY128" s="760"/>
      <c r="DZ128" s="761"/>
    </row>
    <row r="129" spans="1:131" s="93" customFormat="1" ht="26.25" customHeight="1" x14ac:dyDescent="0.15">
      <c r="A129" s="742" t="s">
        <v>46</v>
      </c>
      <c r="B129" s="743"/>
      <c r="C129" s="743"/>
      <c r="D129" s="743"/>
      <c r="E129" s="743"/>
      <c r="F129" s="743"/>
      <c r="G129" s="743"/>
      <c r="H129" s="743"/>
      <c r="I129" s="743"/>
      <c r="J129" s="743"/>
      <c r="K129" s="743"/>
      <c r="L129" s="743"/>
      <c r="M129" s="743"/>
      <c r="N129" s="743"/>
      <c r="O129" s="743"/>
      <c r="P129" s="743"/>
      <c r="Q129" s="743"/>
      <c r="R129" s="743"/>
      <c r="S129" s="743"/>
      <c r="T129" s="743"/>
      <c r="U129" s="743"/>
      <c r="V129" s="743"/>
      <c r="W129" s="744" t="s">
        <v>422</v>
      </c>
      <c r="X129" s="745"/>
      <c r="Y129" s="745"/>
      <c r="Z129" s="746"/>
      <c r="AA129" s="747">
        <v>7554280</v>
      </c>
      <c r="AB129" s="748"/>
      <c r="AC129" s="748"/>
      <c r="AD129" s="748"/>
      <c r="AE129" s="749"/>
      <c r="AF129" s="750">
        <v>7624082</v>
      </c>
      <c r="AG129" s="748"/>
      <c r="AH129" s="748"/>
      <c r="AI129" s="748"/>
      <c r="AJ129" s="749"/>
      <c r="AK129" s="750">
        <v>7676869</v>
      </c>
      <c r="AL129" s="748"/>
      <c r="AM129" s="748"/>
      <c r="AN129" s="748"/>
      <c r="AO129" s="749"/>
      <c r="AP129" s="751"/>
      <c r="AQ129" s="752"/>
      <c r="AR129" s="752"/>
      <c r="AS129" s="752"/>
      <c r="AT129" s="753"/>
      <c r="AU129" s="97"/>
      <c r="AV129" s="97"/>
      <c r="AW129" s="97"/>
      <c r="AX129" s="719" t="s">
        <v>423</v>
      </c>
      <c r="AY129" s="720"/>
      <c r="AZ129" s="720"/>
      <c r="BA129" s="720"/>
      <c r="BB129" s="720"/>
      <c r="BC129" s="720"/>
      <c r="BD129" s="720"/>
      <c r="BE129" s="721"/>
      <c r="BF129" s="738" t="s">
        <v>65</v>
      </c>
      <c r="BG129" s="739"/>
      <c r="BH129" s="739"/>
      <c r="BI129" s="739"/>
      <c r="BJ129" s="739"/>
      <c r="BK129" s="739"/>
      <c r="BL129" s="740"/>
      <c r="BM129" s="738">
        <v>18.84</v>
      </c>
      <c r="BN129" s="739"/>
      <c r="BO129" s="739"/>
      <c r="BP129" s="739"/>
      <c r="BQ129" s="739"/>
      <c r="BR129" s="739"/>
      <c r="BS129" s="740"/>
      <c r="BT129" s="738">
        <v>30</v>
      </c>
      <c r="BU129" s="739"/>
      <c r="BV129" s="739"/>
      <c r="BW129" s="739"/>
      <c r="BX129" s="739"/>
      <c r="BY129" s="739"/>
      <c r="BZ129" s="741"/>
      <c r="CA129" s="120"/>
      <c r="CB129" s="120"/>
      <c r="CC129" s="120"/>
      <c r="CD129" s="120"/>
      <c r="CE129" s="120"/>
      <c r="CF129" s="120"/>
      <c r="CG129" s="120"/>
      <c r="CH129" s="120"/>
      <c r="CI129" s="120"/>
      <c r="CJ129" s="120"/>
      <c r="CK129" s="120"/>
      <c r="CL129" s="120"/>
      <c r="CM129" s="120"/>
      <c r="CN129" s="120"/>
      <c r="CO129" s="120"/>
      <c r="CP129" s="120"/>
      <c r="CQ129" s="120"/>
      <c r="CR129" s="120"/>
      <c r="CS129" s="120"/>
      <c r="CT129" s="120"/>
      <c r="CU129" s="120"/>
      <c r="CV129" s="120"/>
      <c r="CW129" s="120"/>
      <c r="CX129" s="120"/>
      <c r="CY129" s="120"/>
      <c r="CZ129" s="120"/>
      <c r="DA129" s="120"/>
      <c r="DB129" s="120"/>
      <c r="DC129" s="120"/>
      <c r="DD129" s="120"/>
      <c r="DE129" s="120"/>
      <c r="DF129" s="120"/>
      <c r="DG129" s="120"/>
      <c r="DH129" s="120"/>
      <c r="DI129" s="120"/>
      <c r="DJ129" s="120"/>
      <c r="DK129" s="120"/>
      <c r="DL129" s="120"/>
      <c r="DM129" s="120"/>
      <c r="DN129" s="120"/>
      <c r="DO129" s="120"/>
      <c r="DP129" s="97"/>
      <c r="DQ129" s="97"/>
      <c r="DR129" s="97"/>
      <c r="DS129" s="97"/>
      <c r="DT129" s="97"/>
      <c r="DU129" s="97"/>
      <c r="DV129" s="97"/>
      <c r="DW129" s="97"/>
      <c r="DX129" s="97"/>
      <c r="DY129" s="97"/>
      <c r="DZ129" s="97"/>
    </row>
    <row r="130" spans="1:131" s="93" customFormat="1" ht="26.25" customHeight="1" x14ac:dyDescent="0.15">
      <c r="A130" s="742" t="s">
        <v>424</v>
      </c>
      <c r="B130" s="743"/>
      <c r="C130" s="743"/>
      <c r="D130" s="743"/>
      <c r="E130" s="743"/>
      <c r="F130" s="743"/>
      <c r="G130" s="743"/>
      <c r="H130" s="743"/>
      <c r="I130" s="743"/>
      <c r="J130" s="743"/>
      <c r="K130" s="743"/>
      <c r="L130" s="743"/>
      <c r="M130" s="743"/>
      <c r="N130" s="743"/>
      <c r="O130" s="743"/>
      <c r="P130" s="743"/>
      <c r="Q130" s="743"/>
      <c r="R130" s="743"/>
      <c r="S130" s="743"/>
      <c r="T130" s="743"/>
      <c r="U130" s="743"/>
      <c r="V130" s="743"/>
      <c r="W130" s="744" t="s">
        <v>425</v>
      </c>
      <c r="X130" s="745"/>
      <c r="Y130" s="745"/>
      <c r="Z130" s="746"/>
      <c r="AA130" s="747">
        <v>1002417</v>
      </c>
      <c r="AB130" s="748"/>
      <c r="AC130" s="748"/>
      <c r="AD130" s="748"/>
      <c r="AE130" s="749"/>
      <c r="AF130" s="750">
        <v>1005726</v>
      </c>
      <c r="AG130" s="748"/>
      <c r="AH130" s="748"/>
      <c r="AI130" s="748"/>
      <c r="AJ130" s="749"/>
      <c r="AK130" s="750">
        <v>1037715</v>
      </c>
      <c r="AL130" s="748"/>
      <c r="AM130" s="748"/>
      <c r="AN130" s="748"/>
      <c r="AO130" s="749"/>
      <c r="AP130" s="751"/>
      <c r="AQ130" s="752"/>
      <c r="AR130" s="752"/>
      <c r="AS130" s="752"/>
      <c r="AT130" s="753"/>
      <c r="AU130" s="97"/>
      <c r="AV130" s="97"/>
      <c r="AW130" s="97"/>
      <c r="AX130" s="719" t="s">
        <v>426</v>
      </c>
      <c r="AY130" s="720"/>
      <c r="AZ130" s="720"/>
      <c r="BA130" s="720"/>
      <c r="BB130" s="720"/>
      <c r="BC130" s="720"/>
      <c r="BD130" s="720"/>
      <c r="BE130" s="721"/>
      <c r="BF130" s="722">
        <v>7.2</v>
      </c>
      <c r="BG130" s="723"/>
      <c r="BH130" s="723"/>
      <c r="BI130" s="723"/>
      <c r="BJ130" s="723"/>
      <c r="BK130" s="723"/>
      <c r="BL130" s="724"/>
      <c r="BM130" s="722">
        <v>25</v>
      </c>
      <c r="BN130" s="723"/>
      <c r="BO130" s="723"/>
      <c r="BP130" s="723"/>
      <c r="BQ130" s="723"/>
      <c r="BR130" s="723"/>
      <c r="BS130" s="724"/>
      <c r="BT130" s="722">
        <v>35</v>
      </c>
      <c r="BU130" s="723"/>
      <c r="BV130" s="723"/>
      <c r="BW130" s="723"/>
      <c r="BX130" s="723"/>
      <c r="BY130" s="723"/>
      <c r="BZ130" s="725"/>
      <c r="CA130" s="120"/>
      <c r="CB130" s="120"/>
      <c r="CC130" s="120"/>
      <c r="CD130" s="120"/>
      <c r="CE130" s="120"/>
      <c r="CF130" s="120"/>
      <c r="CG130" s="120"/>
      <c r="CH130" s="120"/>
      <c r="CI130" s="120"/>
      <c r="CJ130" s="120"/>
      <c r="CK130" s="120"/>
      <c r="CL130" s="120"/>
      <c r="CM130" s="120"/>
      <c r="CN130" s="120"/>
      <c r="CO130" s="120"/>
      <c r="CP130" s="120"/>
      <c r="CQ130" s="120"/>
      <c r="CR130" s="120"/>
      <c r="CS130" s="120"/>
      <c r="CT130" s="120"/>
      <c r="CU130" s="120"/>
      <c r="CV130" s="120"/>
      <c r="CW130" s="120"/>
      <c r="CX130" s="120"/>
      <c r="CY130" s="120"/>
      <c r="CZ130" s="120"/>
      <c r="DA130" s="120"/>
      <c r="DB130" s="120"/>
      <c r="DC130" s="120"/>
      <c r="DD130" s="120"/>
      <c r="DE130" s="120"/>
      <c r="DF130" s="120"/>
      <c r="DG130" s="120"/>
      <c r="DH130" s="120"/>
      <c r="DI130" s="120"/>
      <c r="DJ130" s="120"/>
      <c r="DK130" s="120"/>
      <c r="DL130" s="120"/>
      <c r="DM130" s="120"/>
      <c r="DN130" s="120"/>
      <c r="DO130" s="120"/>
      <c r="DP130" s="97"/>
      <c r="DQ130" s="97"/>
      <c r="DR130" s="97"/>
      <c r="DS130" s="97"/>
      <c r="DT130" s="97"/>
      <c r="DU130" s="97"/>
      <c r="DV130" s="97"/>
      <c r="DW130" s="97"/>
      <c r="DX130" s="97"/>
      <c r="DY130" s="97"/>
      <c r="DZ130" s="97"/>
    </row>
    <row r="131" spans="1:131" s="93" customFormat="1" ht="26.25" customHeight="1" thickBot="1" x14ac:dyDescent="0.2">
      <c r="A131" s="726"/>
      <c r="B131" s="727"/>
      <c r="C131" s="727"/>
      <c r="D131" s="727"/>
      <c r="E131" s="727"/>
      <c r="F131" s="727"/>
      <c r="G131" s="727"/>
      <c r="H131" s="727"/>
      <c r="I131" s="727"/>
      <c r="J131" s="727"/>
      <c r="K131" s="727"/>
      <c r="L131" s="727"/>
      <c r="M131" s="727"/>
      <c r="N131" s="727"/>
      <c r="O131" s="727"/>
      <c r="P131" s="727"/>
      <c r="Q131" s="727"/>
      <c r="R131" s="727"/>
      <c r="S131" s="727"/>
      <c r="T131" s="727"/>
      <c r="U131" s="727"/>
      <c r="V131" s="727"/>
      <c r="W131" s="728" t="s">
        <v>427</v>
      </c>
      <c r="X131" s="729"/>
      <c r="Y131" s="729"/>
      <c r="Z131" s="730"/>
      <c r="AA131" s="731">
        <v>6551863</v>
      </c>
      <c r="AB131" s="732"/>
      <c r="AC131" s="732"/>
      <c r="AD131" s="732"/>
      <c r="AE131" s="733"/>
      <c r="AF131" s="734">
        <v>6618356</v>
      </c>
      <c r="AG131" s="732"/>
      <c r="AH131" s="732"/>
      <c r="AI131" s="732"/>
      <c r="AJ131" s="733"/>
      <c r="AK131" s="734">
        <v>6639154</v>
      </c>
      <c r="AL131" s="732"/>
      <c r="AM131" s="732"/>
      <c r="AN131" s="732"/>
      <c r="AO131" s="733"/>
      <c r="AP131" s="735"/>
      <c r="AQ131" s="736"/>
      <c r="AR131" s="736"/>
      <c r="AS131" s="736"/>
      <c r="AT131" s="737"/>
      <c r="AU131" s="97"/>
      <c r="AV131" s="97"/>
      <c r="AW131" s="97"/>
      <c r="AX131" s="697" t="s">
        <v>428</v>
      </c>
      <c r="AY131" s="698"/>
      <c r="AZ131" s="698"/>
      <c r="BA131" s="698"/>
      <c r="BB131" s="698"/>
      <c r="BC131" s="698"/>
      <c r="BD131" s="698"/>
      <c r="BE131" s="699"/>
      <c r="BF131" s="700">
        <v>14.7</v>
      </c>
      <c r="BG131" s="701"/>
      <c r="BH131" s="701"/>
      <c r="BI131" s="701"/>
      <c r="BJ131" s="701"/>
      <c r="BK131" s="701"/>
      <c r="BL131" s="702"/>
      <c r="BM131" s="700">
        <v>350</v>
      </c>
      <c r="BN131" s="701"/>
      <c r="BO131" s="701"/>
      <c r="BP131" s="701"/>
      <c r="BQ131" s="701"/>
      <c r="BR131" s="701"/>
      <c r="BS131" s="702"/>
      <c r="BT131" s="703"/>
      <c r="BU131" s="704"/>
      <c r="BV131" s="704"/>
      <c r="BW131" s="704"/>
      <c r="BX131" s="704"/>
      <c r="BY131" s="704"/>
      <c r="BZ131" s="705"/>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0"/>
      <c r="DP131" s="97"/>
      <c r="DQ131" s="97"/>
      <c r="DR131" s="97"/>
      <c r="DS131" s="97"/>
      <c r="DT131" s="97"/>
      <c r="DU131" s="97"/>
      <c r="DV131" s="97"/>
      <c r="DW131" s="97"/>
      <c r="DX131" s="97"/>
      <c r="DY131" s="97"/>
      <c r="DZ131" s="97"/>
    </row>
    <row r="132" spans="1:131" s="93" customFormat="1" ht="26.25" customHeight="1" x14ac:dyDescent="0.15">
      <c r="A132" s="706" t="s">
        <v>429</v>
      </c>
      <c r="B132" s="707"/>
      <c r="C132" s="707"/>
      <c r="D132" s="707"/>
      <c r="E132" s="707"/>
      <c r="F132" s="707"/>
      <c r="G132" s="707"/>
      <c r="H132" s="707"/>
      <c r="I132" s="707"/>
      <c r="J132" s="707"/>
      <c r="K132" s="707"/>
      <c r="L132" s="707"/>
      <c r="M132" s="707"/>
      <c r="N132" s="707"/>
      <c r="O132" s="707"/>
      <c r="P132" s="707"/>
      <c r="Q132" s="707"/>
      <c r="R132" s="707"/>
      <c r="S132" s="707"/>
      <c r="T132" s="707"/>
      <c r="U132" s="707"/>
      <c r="V132" s="710" t="s">
        <v>430</v>
      </c>
      <c r="W132" s="710"/>
      <c r="X132" s="710"/>
      <c r="Y132" s="710"/>
      <c r="Z132" s="711"/>
      <c r="AA132" s="712">
        <v>6.7495764180000002</v>
      </c>
      <c r="AB132" s="713"/>
      <c r="AC132" s="713"/>
      <c r="AD132" s="713"/>
      <c r="AE132" s="714"/>
      <c r="AF132" s="715">
        <v>7.2227755650000001</v>
      </c>
      <c r="AG132" s="713"/>
      <c r="AH132" s="713"/>
      <c r="AI132" s="713"/>
      <c r="AJ132" s="714"/>
      <c r="AK132" s="715">
        <v>7.9147584169999998</v>
      </c>
      <c r="AL132" s="713"/>
      <c r="AM132" s="713"/>
      <c r="AN132" s="713"/>
      <c r="AO132" s="714"/>
      <c r="AP132" s="716"/>
      <c r="AQ132" s="717"/>
      <c r="AR132" s="717"/>
      <c r="AS132" s="717"/>
      <c r="AT132" s="718"/>
      <c r="AU132" s="121"/>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8"/>
      <c r="BT132" s="97"/>
      <c r="BU132" s="97"/>
      <c r="BV132" s="97"/>
      <c r="BW132" s="97"/>
      <c r="BX132" s="97"/>
      <c r="BY132" s="97"/>
      <c r="BZ132" s="97"/>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0"/>
      <c r="CY132" s="120"/>
      <c r="CZ132" s="120"/>
      <c r="DA132" s="120"/>
      <c r="DB132" s="120"/>
      <c r="DC132" s="120"/>
      <c r="DD132" s="120"/>
      <c r="DE132" s="120"/>
      <c r="DF132" s="120"/>
      <c r="DG132" s="120"/>
      <c r="DH132" s="120"/>
      <c r="DI132" s="120"/>
      <c r="DJ132" s="120"/>
      <c r="DK132" s="120"/>
      <c r="DL132" s="120"/>
      <c r="DM132" s="120"/>
      <c r="DN132" s="120"/>
      <c r="DO132" s="120"/>
      <c r="DP132" s="97"/>
      <c r="DQ132" s="97"/>
      <c r="DR132" s="97"/>
      <c r="DS132" s="97"/>
      <c r="DT132" s="97"/>
      <c r="DU132" s="97"/>
      <c r="DV132" s="97"/>
      <c r="DW132" s="97"/>
      <c r="DX132" s="97"/>
      <c r="DY132" s="97"/>
      <c r="DZ132" s="97"/>
    </row>
    <row r="133" spans="1:131" s="93" customFormat="1" ht="26.25" customHeight="1" thickBot="1" x14ac:dyDescent="0.2">
      <c r="A133" s="708"/>
      <c r="B133" s="709"/>
      <c r="C133" s="709"/>
      <c r="D133" s="709"/>
      <c r="E133" s="709"/>
      <c r="F133" s="709"/>
      <c r="G133" s="709"/>
      <c r="H133" s="709"/>
      <c r="I133" s="709"/>
      <c r="J133" s="709"/>
      <c r="K133" s="709"/>
      <c r="L133" s="709"/>
      <c r="M133" s="709"/>
      <c r="N133" s="709"/>
      <c r="O133" s="709"/>
      <c r="P133" s="709"/>
      <c r="Q133" s="709"/>
      <c r="R133" s="709"/>
      <c r="S133" s="709"/>
      <c r="T133" s="709"/>
      <c r="U133" s="709"/>
      <c r="V133" s="689" t="s">
        <v>431</v>
      </c>
      <c r="W133" s="689"/>
      <c r="X133" s="689"/>
      <c r="Y133" s="689"/>
      <c r="Z133" s="690"/>
      <c r="AA133" s="691">
        <v>7.7</v>
      </c>
      <c r="AB133" s="692"/>
      <c r="AC133" s="692"/>
      <c r="AD133" s="692"/>
      <c r="AE133" s="693"/>
      <c r="AF133" s="691">
        <v>6.9</v>
      </c>
      <c r="AG133" s="692"/>
      <c r="AH133" s="692"/>
      <c r="AI133" s="692"/>
      <c r="AJ133" s="693"/>
      <c r="AK133" s="691">
        <v>7.2</v>
      </c>
      <c r="AL133" s="692"/>
      <c r="AM133" s="692"/>
      <c r="AN133" s="692"/>
      <c r="AO133" s="693"/>
      <c r="AP133" s="694"/>
      <c r="AQ133" s="695"/>
      <c r="AR133" s="695"/>
      <c r="AS133" s="695"/>
      <c r="AT133" s="696"/>
      <c r="AU133" s="97"/>
      <c r="AV133" s="97"/>
      <c r="AW133" s="97"/>
      <c r="AX133" s="97"/>
      <c r="AY133" s="97"/>
      <c r="AZ133" s="97"/>
      <c r="BA133" s="97"/>
      <c r="BB133" s="97"/>
      <c r="BC133" s="97"/>
      <c r="BD133" s="97"/>
      <c r="BE133" s="97"/>
      <c r="BF133" s="97"/>
      <c r="BG133" s="97"/>
      <c r="BH133" s="97"/>
      <c r="BI133" s="97"/>
      <c r="BJ133" s="97"/>
      <c r="BK133" s="97"/>
      <c r="BL133" s="97"/>
      <c r="BM133" s="97"/>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c r="CU133" s="120"/>
      <c r="CV133" s="120"/>
      <c r="CW133" s="120"/>
      <c r="CX133" s="120"/>
      <c r="CY133" s="120"/>
      <c r="CZ133" s="120"/>
      <c r="DA133" s="120"/>
      <c r="DB133" s="120"/>
      <c r="DC133" s="120"/>
      <c r="DD133" s="120"/>
      <c r="DE133" s="120"/>
      <c r="DF133" s="120"/>
      <c r="DG133" s="120"/>
      <c r="DH133" s="120"/>
      <c r="DI133" s="120"/>
      <c r="DJ133" s="120"/>
      <c r="DK133" s="120"/>
      <c r="DL133" s="120"/>
      <c r="DM133" s="120"/>
      <c r="DN133" s="120"/>
      <c r="DO133" s="120"/>
      <c r="DP133" s="97"/>
      <c r="DQ133" s="97"/>
      <c r="DR133" s="97"/>
      <c r="DS133" s="97"/>
      <c r="DT133" s="97"/>
      <c r="DU133" s="97"/>
      <c r="DV133" s="97"/>
      <c r="DW133" s="97"/>
      <c r="DX133" s="97"/>
      <c r="DY133" s="97"/>
      <c r="DZ133" s="97"/>
    </row>
    <row r="134" spans="1:131" ht="11.25" customHeight="1" x14ac:dyDescent="0.15">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97"/>
      <c r="AV134" s="97"/>
      <c r="AW134" s="97"/>
      <c r="AX134" s="97"/>
      <c r="AY134" s="97"/>
      <c r="AZ134" s="97"/>
      <c r="BA134" s="97"/>
      <c r="BB134" s="97"/>
      <c r="BC134" s="97"/>
      <c r="BD134" s="97"/>
      <c r="BE134" s="97"/>
      <c r="BF134" s="97"/>
      <c r="BG134" s="97"/>
      <c r="BH134" s="97"/>
      <c r="BI134" s="97"/>
      <c r="BJ134" s="97"/>
      <c r="BK134" s="97"/>
      <c r="BL134" s="97"/>
      <c r="BM134" s="97"/>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c r="CU134" s="120"/>
      <c r="CV134" s="120"/>
      <c r="CW134" s="120"/>
      <c r="CX134" s="120"/>
      <c r="CY134" s="120"/>
      <c r="CZ134" s="120"/>
      <c r="DA134" s="120"/>
      <c r="DB134" s="120"/>
      <c r="DC134" s="120"/>
      <c r="DD134" s="120"/>
      <c r="DE134" s="120"/>
      <c r="DF134" s="120"/>
      <c r="DG134" s="120"/>
      <c r="DH134" s="120"/>
      <c r="DI134" s="120"/>
      <c r="DJ134" s="120"/>
      <c r="DK134" s="120"/>
      <c r="DL134" s="120"/>
      <c r="DM134" s="120"/>
      <c r="DN134" s="120"/>
      <c r="DO134" s="120"/>
      <c r="DP134" s="97"/>
      <c r="DQ134" s="97"/>
      <c r="DR134" s="97"/>
      <c r="DS134" s="97"/>
      <c r="DT134" s="97"/>
      <c r="DU134" s="97"/>
      <c r="DV134" s="97"/>
      <c r="DW134" s="97"/>
      <c r="DX134" s="97"/>
      <c r="DY134" s="97"/>
      <c r="DZ134" s="97"/>
      <c r="EA134" s="93"/>
    </row>
    <row r="135" spans="1:131" ht="14.25" hidden="1" x14ac:dyDescent="0.15">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c r="CJ135" s="122"/>
      <c r="CK135" s="122"/>
      <c r="CL135" s="122"/>
      <c r="CM135" s="122"/>
      <c r="CN135" s="122"/>
      <c r="CO135" s="122"/>
      <c r="CP135" s="122"/>
      <c r="CQ135" s="122"/>
      <c r="CR135" s="122"/>
      <c r="CS135" s="122"/>
      <c r="CT135" s="122"/>
      <c r="CU135" s="122"/>
      <c r="CV135" s="122"/>
      <c r="CW135" s="122"/>
      <c r="CX135" s="122"/>
      <c r="CY135" s="122"/>
      <c r="CZ135" s="122"/>
      <c r="DA135" s="122"/>
      <c r="DB135" s="122"/>
      <c r="DC135" s="122"/>
      <c r="DD135" s="122"/>
      <c r="DE135" s="122"/>
      <c r="DF135" s="122"/>
      <c r="DG135" s="122"/>
      <c r="DH135" s="122"/>
      <c r="DI135" s="122"/>
      <c r="DJ135" s="122"/>
      <c r="DK135" s="122"/>
      <c r="DL135" s="122"/>
      <c r="DM135" s="122"/>
      <c r="DN135" s="122"/>
      <c r="DO135" s="122"/>
      <c r="DP135" s="122"/>
      <c r="DQ135" s="122"/>
      <c r="DR135" s="122"/>
      <c r="DS135" s="122"/>
      <c r="DT135" s="122"/>
      <c r="DU135" s="122"/>
      <c r="DV135" s="122"/>
      <c r="DW135" s="122"/>
      <c r="DX135" s="122"/>
      <c r="DY135" s="122"/>
      <c r="DZ135" s="122"/>
    </row>
    <row r="136" spans="1:131" hidden="1" x14ac:dyDescent="0.15"/>
  </sheetData>
  <sheetProtection algorithmName="SHA-512" hashValue="ZsD+7ux+Z/8v2754+PxgR8ON4bjcJNz52QUcE5qrFJqiUkA1JvnU3Yms9GaEWVHUVfaUY/4AbKd9EhvzGzGfAg==" saltValue="bG69LA9FTeqpQlDsw8ZAB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B2DF5-0E17-4901-9942-90B7437D2DB4}">
  <sheetPr>
    <pageSetUpPr fitToPage="1"/>
  </sheetPr>
  <dimension ref="A1:DQ110"/>
  <sheetViews>
    <sheetView showGridLines="0" view="pageBreakPreview" topLeftCell="AI55"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J5ZEDcdiO/ClHKeqOThwuMZnM5WtJHJL4h7zVcb3/FtLsi7/T2E3pRZJoedLg1PAyL7wnFE/NNMPmd1sblJ4w==" saltValue="tKTvfgxzuEKQKGcUUvAB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E0F71-F046-438D-A997-64D50A672FB5}">
  <sheetPr>
    <pageSetUpPr fitToPage="1"/>
  </sheetPr>
  <dimension ref="A1:DL103"/>
  <sheetViews>
    <sheetView showGridLines="0" topLeftCell="A55"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4OnANg7Sd2/9bW7UBEuFTRe3xEb1B+BJICCpvFjdCAfglqagR0PGj8kWEzx0nKfdrP6Blslg60oYcBTCEZfPw==" saltValue="OxrdQBAlF4gqWk7ZPeph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46E32-74C6-4EA6-8424-089779F8BB6D}">
  <sheetPr>
    <pageSetUpPr fitToPage="1"/>
  </sheetPr>
  <dimension ref="A1:AZ74"/>
  <sheetViews>
    <sheetView showGridLines="0" view="pageBreakPreview" topLeftCell="A16" workbookViewId="0"/>
  </sheetViews>
  <sheetFormatPr defaultColWidth="0" defaultRowHeight="13.5" customHeight="1" zeroHeight="1" x14ac:dyDescent="0.15"/>
  <cols>
    <col min="1" max="36" width="2.5" style="3" customWidth="1"/>
    <col min="37" max="44" width="17" style="3" customWidth="1"/>
    <col min="45" max="45" width="6.125" style="13" customWidth="1"/>
    <col min="46" max="46" width="3" style="12"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8" t="s">
        <v>432</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x14ac:dyDescent="0.15">
      <c r="A6" s="12"/>
      <c r="AK6" s="123" t="s">
        <v>433</v>
      </c>
      <c r="AL6" s="123"/>
      <c r="AM6" s="123"/>
      <c r="AN6" s="123"/>
    </row>
    <row r="7" spans="1:46" x14ac:dyDescent="0.15">
      <c r="A7" s="12"/>
      <c r="AK7" s="124"/>
      <c r="AL7" s="125"/>
      <c r="AM7" s="125"/>
      <c r="AN7" s="126"/>
      <c r="AO7" s="1091" t="s">
        <v>434</v>
      </c>
      <c r="AP7" s="127"/>
      <c r="AQ7" s="128" t="s">
        <v>435</v>
      </c>
      <c r="AR7" s="129"/>
    </row>
    <row r="8" spans="1:46" x14ac:dyDescent="0.15">
      <c r="A8" s="12"/>
      <c r="AK8" s="130"/>
      <c r="AL8" s="131"/>
      <c r="AM8" s="131"/>
      <c r="AN8" s="132"/>
      <c r="AO8" s="1092"/>
      <c r="AP8" s="133" t="s">
        <v>436</v>
      </c>
      <c r="AQ8" s="134" t="s">
        <v>437</v>
      </c>
      <c r="AR8" s="135" t="s">
        <v>438</v>
      </c>
    </row>
    <row r="9" spans="1:46" x14ac:dyDescent="0.15">
      <c r="A9" s="12"/>
      <c r="AK9" s="1093" t="s">
        <v>439</v>
      </c>
      <c r="AL9" s="1094"/>
      <c r="AM9" s="1094"/>
      <c r="AN9" s="1095"/>
      <c r="AO9" s="136">
        <v>1571163</v>
      </c>
      <c r="AP9" s="136">
        <v>37476</v>
      </c>
      <c r="AQ9" s="137">
        <v>56489</v>
      </c>
      <c r="AR9" s="138">
        <v>-33.700000000000003</v>
      </c>
    </row>
    <row r="10" spans="1:46" x14ac:dyDescent="0.15">
      <c r="A10" s="12"/>
      <c r="AK10" s="1093" t="s">
        <v>440</v>
      </c>
      <c r="AL10" s="1094"/>
      <c r="AM10" s="1094"/>
      <c r="AN10" s="1095"/>
      <c r="AO10" s="139">
        <v>64600</v>
      </c>
      <c r="AP10" s="139">
        <v>1541</v>
      </c>
      <c r="AQ10" s="140">
        <v>5759</v>
      </c>
      <c r="AR10" s="141">
        <v>-73.2</v>
      </c>
    </row>
    <row r="11" spans="1:46" ht="13.5" customHeight="1" x14ac:dyDescent="0.15">
      <c r="A11" s="12"/>
      <c r="AK11" s="1093" t="s">
        <v>441</v>
      </c>
      <c r="AL11" s="1094"/>
      <c r="AM11" s="1094"/>
      <c r="AN11" s="1095"/>
      <c r="AO11" s="139">
        <v>9592</v>
      </c>
      <c r="AP11" s="139">
        <v>229</v>
      </c>
      <c r="AQ11" s="140">
        <v>8418</v>
      </c>
      <c r="AR11" s="141">
        <v>-97.3</v>
      </c>
    </row>
    <row r="12" spans="1:46" ht="13.5" customHeight="1" x14ac:dyDescent="0.15">
      <c r="A12" s="12"/>
      <c r="AK12" s="1093" t="s">
        <v>442</v>
      </c>
      <c r="AL12" s="1094"/>
      <c r="AM12" s="1094"/>
      <c r="AN12" s="1095"/>
      <c r="AO12" s="139" t="s">
        <v>334</v>
      </c>
      <c r="AP12" s="139" t="s">
        <v>334</v>
      </c>
      <c r="AQ12" s="140">
        <v>199</v>
      </c>
      <c r="AR12" s="141" t="s">
        <v>334</v>
      </c>
    </row>
    <row r="13" spans="1:46" ht="13.5" customHeight="1" x14ac:dyDescent="0.15">
      <c r="A13" s="12"/>
      <c r="AK13" s="1093" t="s">
        <v>443</v>
      </c>
      <c r="AL13" s="1094"/>
      <c r="AM13" s="1094"/>
      <c r="AN13" s="1095"/>
      <c r="AO13" s="139" t="s">
        <v>334</v>
      </c>
      <c r="AP13" s="139" t="s">
        <v>334</v>
      </c>
      <c r="AQ13" s="140">
        <v>11</v>
      </c>
      <c r="AR13" s="141" t="s">
        <v>334</v>
      </c>
    </row>
    <row r="14" spans="1:46" ht="13.5" customHeight="1" x14ac:dyDescent="0.15">
      <c r="A14" s="12"/>
      <c r="AK14" s="1093" t="s">
        <v>444</v>
      </c>
      <c r="AL14" s="1094"/>
      <c r="AM14" s="1094"/>
      <c r="AN14" s="1095"/>
      <c r="AO14" s="139">
        <v>162721</v>
      </c>
      <c r="AP14" s="139">
        <v>3881</v>
      </c>
      <c r="AQ14" s="140">
        <v>2749</v>
      </c>
      <c r="AR14" s="141">
        <v>41.2</v>
      </c>
    </row>
    <row r="15" spans="1:46" ht="13.5" customHeight="1" x14ac:dyDescent="0.15">
      <c r="A15" s="12"/>
      <c r="AK15" s="1093" t="s">
        <v>445</v>
      </c>
      <c r="AL15" s="1094"/>
      <c r="AM15" s="1094"/>
      <c r="AN15" s="1095"/>
      <c r="AO15" s="139">
        <v>15560</v>
      </c>
      <c r="AP15" s="139">
        <v>371</v>
      </c>
      <c r="AQ15" s="140">
        <v>1213</v>
      </c>
      <c r="AR15" s="141">
        <v>-69.400000000000006</v>
      </c>
    </row>
    <row r="16" spans="1:46" x14ac:dyDescent="0.15">
      <c r="A16" s="12"/>
      <c r="AK16" s="1096" t="s">
        <v>446</v>
      </c>
      <c r="AL16" s="1097"/>
      <c r="AM16" s="1097"/>
      <c r="AN16" s="1098"/>
      <c r="AO16" s="139">
        <v>-50065</v>
      </c>
      <c r="AP16" s="139">
        <v>-1194</v>
      </c>
      <c r="AQ16" s="140">
        <v>-4842</v>
      </c>
      <c r="AR16" s="141">
        <v>-75.3</v>
      </c>
    </row>
    <row r="17" spans="1:46" x14ac:dyDescent="0.15">
      <c r="A17" s="12"/>
      <c r="AK17" s="1096" t="s">
        <v>120</v>
      </c>
      <c r="AL17" s="1097"/>
      <c r="AM17" s="1097"/>
      <c r="AN17" s="1098"/>
      <c r="AO17" s="139">
        <v>1773571</v>
      </c>
      <c r="AP17" s="139">
        <v>42303</v>
      </c>
      <c r="AQ17" s="140">
        <v>69997</v>
      </c>
      <c r="AR17" s="141">
        <v>-39.6</v>
      </c>
    </row>
    <row r="18" spans="1:46" x14ac:dyDescent="0.15">
      <c r="A18" s="12"/>
      <c r="AQ18" s="142"/>
      <c r="AR18" s="142"/>
    </row>
    <row r="19" spans="1:46" x14ac:dyDescent="0.15">
      <c r="A19" s="12"/>
      <c r="AK19" s="3" t="s">
        <v>447</v>
      </c>
    </row>
    <row r="20" spans="1:46" x14ac:dyDescent="0.15">
      <c r="A20" s="12"/>
      <c r="AK20" s="143"/>
      <c r="AL20" s="144"/>
      <c r="AM20" s="144"/>
      <c r="AN20" s="145"/>
      <c r="AO20" s="146" t="s">
        <v>448</v>
      </c>
      <c r="AP20" s="147" t="s">
        <v>449</v>
      </c>
      <c r="AQ20" s="148" t="s">
        <v>450</v>
      </c>
      <c r="AR20" s="149"/>
    </row>
    <row r="21" spans="1:46" s="123" customFormat="1" x14ac:dyDescent="0.15">
      <c r="A21" s="150"/>
      <c r="AK21" s="1099" t="s">
        <v>451</v>
      </c>
      <c r="AL21" s="1100"/>
      <c r="AM21" s="1100"/>
      <c r="AN21" s="1101"/>
      <c r="AO21" s="151">
        <v>4.53</v>
      </c>
      <c r="AP21" s="152">
        <v>6.51</v>
      </c>
      <c r="AQ21" s="153">
        <v>-1.98</v>
      </c>
      <c r="AS21" s="154"/>
      <c r="AT21" s="150"/>
    </row>
    <row r="22" spans="1:46" s="123" customFormat="1" x14ac:dyDescent="0.15">
      <c r="A22" s="150"/>
      <c r="AK22" s="1099" t="s">
        <v>452</v>
      </c>
      <c r="AL22" s="1100"/>
      <c r="AM22" s="1100"/>
      <c r="AN22" s="1101"/>
      <c r="AO22" s="155">
        <v>99.2</v>
      </c>
      <c r="AP22" s="156">
        <v>97.2</v>
      </c>
      <c r="AQ22" s="157">
        <v>2</v>
      </c>
      <c r="AR22" s="142"/>
      <c r="AS22" s="154"/>
      <c r="AT22" s="150"/>
    </row>
    <row r="23" spans="1:46" s="123" customFormat="1" x14ac:dyDescent="0.15">
      <c r="A23" s="150"/>
      <c r="AP23" s="142"/>
      <c r="AQ23" s="142"/>
      <c r="AR23" s="142"/>
      <c r="AS23" s="154"/>
      <c r="AT23" s="150"/>
    </row>
    <row r="24" spans="1:46" s="123" customFormat="1" x14ac:dyDescent="0.15">
      <c r="A24" s="150"/>
      <c r="AP24" s="142"/>
      <c r="AQ24" s="142"/>
      <c r="AR24" s="142"/>
      <c r="AS24" s="154"/>
      <c r="AT24" s="150"/>
    </row>
    <row r="25" spans="1:46" s="123" customFormat="1" x14ac:dyDescent="0.15">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60"/>
      <c r="AQ25" s="160"/>
      <c r="AR25" s="160"/>
      <c r="AS25" s="161"/>
      <c r="AT25" s="150"/>
    </row>
    <row r="26" spans="1:46" s="123" customFormat="1" x14ac:dyDescent="0.15">
      <c r="A26" s="123" t="s">
        <v>453</v>
      </c>
      <c r="AP26" s="142"/>
      <c r="AQ26" s="142"/>
      <c r="AR26" s="142"/>
    </row>
    <row r="27" spans="1:46" x14ac:dyDescent="0.15">
      <c r="A27" s="162"/>
      <c r="AS27" s="3"/>
      <c r="AT27" s="3"/>
    </row>
    <row r="28" spans="1:46" ht="17.25" x14ac:dyDescent="0.15">
      <c r="A28" s="18" t="s">
        <v>454</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3"/>
    </row>
    <row r="29" spans="1:46" x14ac:dyDescent="0.15">
      <c r="A29" s="12"/>
      <c r="AK29" s="123" t="s">
        <v>455</v>
      </c>
      <c r="AL29" s="123"/>
      <c r="AM29" s="123"/>
      <c r="AN29" s="123"/>
      <c r="AS29" s="164"/>
    </row>
    <row r="30" spans="1:46" x14ac:dyDescent="0.15">
      <c r="A30" s="12"/>
      <c r="AK30" s="124"/>
      <c r="AL30" s="125"/>
      <c r="AM30" s="125"/>
      <c r="AN30" s="126"/>
      <c r="AO30" s="1091" t="s">
        <v>434</v>
      </c>
      <c r="AP30" s="127"/>
      <c r="AQ30" s="128" t="s">
        <v>435</v>
      </c>
      <c r="AR30" s="129"/>
    </row>
    <row r="31" spans="1:46" x14ac:dyDescent="0.15">
      <c r="A31" s="12"/>
      <c r="AK31" s="130"/>
      <c r="AL31" s="131"/>
      <c r="AM31" s="131"/>
      <c r="AN31" s="132"/>
      <c r="AO31" s="1092"/>
      <c r="AP31" s="133" t="s">
        <v>436</v>
      </c>
      <c r="AQ31" s="134" t="s">
        <v>437</v>
      </c>
      <c r="AR31" s="135" t="s">
        <v>438</v>
      </c>
    </row>
    <row r="32" spans="1:46" ht="27" customHeight="1" x14ac:dyDescent="0.15">
      <c r="A32" s="12"/>
      <c r="AK32" s="1077" t="s">
        <v>456</v>
      </c>
      <c r="AL32" s="1078"/>
      <c r="AM32" s="1078"/>
      <c r="AN32" s="1079"/>
      <c r="AO32" s="165">
        <v>1394274</v>
      </c>
      <c r="AP32" s="165">
        <v>33256</v>
      </c>
      <c r="AQ32" s="166">
        <v>31531</v>
      </c>
      <c r="AR32" s="167">
        <v>5.5</v>
      </c>
    </row>
    <row r="33" spans="1:46" ht="13.5" customHeight="1" x14ac:dyDescent="0.15">
      <c r="A33" s="12"/>
      <c r="AK33" s="1077" t="s">
        <v>457</v>
      </c>
      <c r="AL33" s="1078"/>
      <c r="AM33" s="1078"/>
      <c r="AN33" s="1079"/>
      <c r="AO33" s="165" t="s">
        <v>334</v>
      </c>
      <c r="AP33" s="165" t="s">
        <v>334</v>
      </c>
      <c r="AQ33" s="166" t="s">
        <v>334</v>
      </c>
      <c r="AR33" s="167" t="s">
        <v>334</v>
      </c>
    </row>
    <row r="34" spans="1:46" ht="27" customHeight="1" x14ac:dyDescent="0.15">
      <c r="A34" s="12"/>
      <c r="AK34" s="1077" t="s">
        <v>458</v>
      </c>
      <c r="AL34" s="1078"/>
      <c r="AM34" s="1078"/>
      <c r="AN34" s="1079"/>
      <c r="AO34" s="165" t="s">
        <v>334</v>
      </c>
      <c r="AP34" s="165" t="s">
        <v>334</v>
      </c>
      <c r="AQ34" s="166" t="s">
        <v>334</v>
      </c>
      <c r="AR34" s="167" t="s">
        <v>334</v>
      </c>
    </row>
    <row r="35" spans="1:46" ht="27" customHeight="1" x14ac:dyDescent="0.15">
      <c r="A35" s="12"/>
      <c r="AK35" s="1077" t="s">
        <v>459</v>
      </c>
      <c r="AL35" s="1078"/>
      <c r="AM35" s="1078"/>
      <c r="AN35" s="1079"/>
      <c r="AO35" s="165">
        <v>141230</v>
      </c>
      <c r="AP35" s="165">
        <v>3369</v>
      </c>
      <c r="AQ35" s="166">
        <v>9647</v>
      </c>
      <c r="AR35" s="167">
        <v>-65.099999999999994</v>
      </c>
    </row>
    <row r="36" spans="1:46" ht="27" customHeight="1" x14ac:dyDescent="0.15">
      <c r="A36" s="12"/>
      <c r="AK36" s="1077" t="s">
        <v>460</v>
      </c>
      <c r="AL36" s="1078"/>
      <c r="AM36" s="1078"/>
      <c r="AN36" s="1079"/>
      <c r="AO36" s="165">
        <v>98663</v>
      </c>
      <c r="AP36" s="165">
        <v>2353</v>
      </c>
      <c r="AQ36" s="166">
        <v>2316</v>
      </c>
      <c r="AR36" s="167">
        <v>1.6</v>
      </c>
    </row>
    <row r="37" spans="1:46" ht="13.5" customHeight="1" x14ac:dyDescent="0.15">
      <c r="A37" s="12"/>
      <c r="AK37" s="1077" t="s">
        <v>461</v>
      </c>
      <c r="AL37" s="1078"/>
      <c r="AM37" s="1078"/>
      <c r="AN37" s="1079"/>
      <c r="AO37" s="165">
        <v>107863</v>
      </c>
      <c r="AP37" s="165">
        <v>2573</v>
      </c>
      <c r="AQ37" s="166">
        <v>1006</v>
      </c>
      <c r="AR37" s="167">
        <v>155.80000000000001</v>
      </c>
    </row>
    <row r="38" spans="1:46" ht="27" customHeight="1" x14ac:dyDescent="0.15">
      <c r="A38" s="12"/>
      <c r="AK38" s="1080" t="s">
        <v>462</v>
      </c>
      <c r="AL38" s="1081"/>
      <c r="AM38" s="1081"/>
      <c r="AN38" s="1082"/>
      <c r="AO38" s="168" t="s">
        <v>334</v>
      </c>
      <c r="AP38" s="168" t="s">
        <v>334</v>
      </c>
      <c r="AQ38" s="169">
        <v>1</v>
      </c>
      <c r="AR38" s="157" t="s">
        <v>334</v>
      </c>
      <c r="AS38" s="164"/>
    </row>
    <row r="39" spans="1:46" x14ac:dyDescent="0.15">
      <c r="A39" s="12"/>
      <c r="AK39" s="1080" t="s">
        <v>463</v>
      </c>
      <c r="AL39" s="1081"/>
      <c r="AM39" s="1081"/>
      <c r="AN39" s="1082"/>
      <c r="AO39" s="165">
        <v>-178842</v>
      </c>
      <c r="AP39" s="165">
        <v>-4266</v>
      </c>
      <c r="AQ39" s="166">
        <v>-3160</v>
      </c>
      <c r="AR39" s="167">
        <v>35</v>
      </c>
      <c r="AS39" s="164"/>
    </row>
    <row r="40" spans="1:46" ht="27" customHeight="1" x14ac:dyDescent="0.15">
      <c r="A40" s="12"/>
      <c r="AK40" s="1077" t="s">
        <v>464</v>
      </c>
      <c r="AL40" s="1078"/>
      <c r="AM40" s="1078"/>
      <c r="AN40" s="1079"/>
      <c r="AO40" s="165">
        <v>-1037715</v>
      </c>
      <c r="AP40" s="165">
        <v>-24752</v>
      </c>
      <c r="AQ40" s="166">
        <v>-28415</v>
      </c>
      <c r="AR40" s="167">
        <v>-12.9</v>
      </c>
      <c r="AS40" s="164"/>
    </row>
    <row r="41" spans="1:46" x14ac:dyDescent="0.15">
      <c r="A41" s="12"/>
      <c r="AK41" s="1083" t="s">
        <v>230</v>
      </c>
      <c r="AL41" s="1084"/>
      <c r="AM41" s="1084"/>
      <c r="AN41" s="1085"/>
      <c r="AO41" s="165">
        <v>525473</v>
      </c>
      <c r="AP41" s="165">
        <v>12534</v>
      </c>
      <c r="AQ41" s="166">
        <v>12925</v>
      </c>
      <c r="AR41" s="167">
        <v>-3</v>
      </c>
      <c r="AS41" s="164"/>
    </row>
    <row r="42" spans="1:46" x14ac:dyDescent="0.15">
      <c r="A42" s="12"/>
      <c r="AK42" s="170" t="s">
        <v>465</v>
      </c>
      <c r="AQ42" s="142"/>
      <c r="AR42" s="142"/>
      <c r="AS42" s="164"/>
    </row>
    <row r="43" spans="1:46" x14ac:dyDescent="0.15">
      <c r="A43" s="12"/>
      <c r="AP43" s="171"/>
      <c r="AQ43" s="142"/>
      <c r="AS43" s="164"/>
    </row>
    <row r="44" spans="1:46" x14ac:dyDescent="0.15">
      <c r="A44" s="12"/>
      <c r="AQ44" s="142"/>
    </row>
    <row r="45" spans="1:46"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2"/>
      <c r="AR45" s="8"/>
      <c r="AS45" s="8"/>
      <c r="AT45" s="3"/>
    </row>
    <row r="46" spans="1:46"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15">
      <c r="A47" s="31" t="s">
        <v>466</v>
      </c>
    </row>
    <row r="48" spans="1:46" x14ac:dyDescent="0.15">
      <c r="A48" s="12"/>
      <c r="AK48" s="173" t="s">
        <v>467</v>
      </c>
      <c r="AL48" s="173"/>
      <c r="AM48" s="173"/>
      <c r="AN48" s="173"/>
      <c r="AO48" s="173"/>
      <c r="AP48" s="173"/>
      <c r="AQ48" s="174"/>
      <c r="AR48" s="173"/>
    </row>
    <row r="49" spans="1:44" ht="13.5" customHeight="1" x14ac:dyDescent="0.15">
      <c r="A49" s="12"/>
      <c r="AK49" s="175"/>
      <c r="AL49" s="176"/>
      <c r="AM49" s="1086" t="s">
        <v>434</v>
      </c>
      <c r="AN49" s="1088" t="s">
        <v>468</v>
      </c>
      <c r="AO49" s="1089"/>
      <c r="AP49" s="1089"/>
      <c r="AQ49" s="1089"/>
      <c r="AR49" s="1090"/>
    </row>
    <row r="50" spans="1:44" x14ac:dyDescent="0.15">
      <c r="A50" s="12"/>
      <c r="AK50" s="177"/>
      <c r="AL50" s="178"/>
      <c r="AM50" s="1087"/>
      <c r="AN50" s="179" t="s">
        <v>469</v>
      </c>
      <c r="AO50" s="180" t="s">
        <v>470</v>
      </c>
      <c r="AP50" s="181" t="s">
        <v>471</v>
      </c>
      <c r="AQ50" s="182" t="s">
        <v>472</v>
      </c>
      <c r="AR50" s="183" t="s">
        <v>473</v>
      </c>
    </row>
    <row r="51" spans="1:44" x14ac:dyDescent="0.15">
      <c r="A51" s="12"/>
      <c r="AK51" s="175" t="s">
        <v>474</v>
      </c>
      <c r="AL51" s="176"/>
      <c r="AM51" s="184">
        <v>1571751</v>
      </c>
      <c r="AN51" s="185">
        <v>36969</v>
      </c>
      <c r="AO51" s="186">
        <v>-21.3</v>
      </c>
      <c r="AP51" s="187">
        <v>53292</v>
      </c>
      <c r="AQ51" s="188">
        <v>0</v>
      </c>
      <c r="AR51" s="189">
        <v>-21.3</v>
      </c>
    </row>
    <row r="52" spans="1:44" x14ac:dyDescent="0.15">
      <c r="A52" s="12"/>
      <c r="AK52" s="190"/>
      <c r="AL52" s="191" t="s">
        <v>475</v>
      </c>
      <c r="AM52" s="192">
        <v>361625</v>
      </c>
      <c r="AN52" s="193">
        <v>8506</v>
      </c>
      <c r="AO52" s="194">
        <v>-3.9</v>
      </c>
      <c r="AP52" s="195">
        <v>28900</v>
      </c>
      <c r="AQ52" s="196">
        <v>18.899999999999999</v>
      </c>
      <c r="AR52" s="197">
        <v>-22.8</v>
      </c>
    </row>
    <row r="53" spans="1:44" x14ac:dyDescent="0.15">
      <c r="A53" s="12"/>
      <c r="AK53" s="175" t="s">
        <v>476</v>
      </c>
      <c r="AL53" s="176"/>
      <c r="AM53" s="184">
        <v>1529875</v>
      </c>
      <c r="AN53" s="185">
        <v>35868</v>
      </c>
      <c r="AO53" s="186">
        <v>-3</v>
      </c>
      <c r="AP53" s="187">
        <v>49919</v>
      </c>
      <c r="AQ53" s="188">
        <v>-6.3</v>
      </c>
      <c r="AR53" s="189">
        <v>3.3</v>
      </c>
    </row>
    <row r="54" spans="1:44" x14ac:dyDescent="0.15">
      <c r="A54" s="12"/>
      <c r="AK54" s="190"/>
      <c r="AL54" s="191" t="s">
        <v>475</v>
      </c>
      <c r="AM54" s="192">
        <v>585560</v>
      </c>
      <c r="AN54" s="193">
        <v>13728</v>
      </c>
      <c r="AO54" s="194">
        <v>61.4</v>
      </c>
      <c r="AP54" s="195">
        <v>26398</v>
      </c>
      <c r="AQ54" s="196">
        <v>-8.6999999999999993</v>
      </c>
      <c r="AR54" s="197">
        <v>70.099999999999994</v>
      </c>
    </row>
    <row r="55" spans="1:44" x14ac:dyDescent="0.15">
      <c r="A55" s="12"/>
      <c r="AK55" s="175" t="s">
        <v>477</v>
      </c>
      <c r="AL55" s="176"/>
      <c r="AM55" s="184">
        <v>2211168</v>
      </c>
      <c r="AN55" s="185">
        <v>51810</v>
      </c>
      <c r="AO55" s="186">
        <v>44.4</v>
      </c>
      <c r="AP55" s="187">
        <v>47738</v>
      </c>
      <c r="AQ55" s="188">
        <v>-4.4000000000000004</v>
      </c>
      <c r="AR55" s="189">
        <v>48.8</v>
      </c>
    </row>
    <row r="56" spans="1:44" x14ac:dyDescent="0.15">
      <c r="A56" s="12"/>
      <c r="AK56" s="190"/>
      <c r="AL56" s="191" t="s">
        <v>475</v>
      </c>
      <c r="AM56" s="192">
        <v>824729</v>
      </c>
      <c r="AN56" s="193">
        <v>19324</v>
      </c>
      <c r="AO56" s="194">
        <v>40.799999999999997</v>
      </c>
      <c r="AP56" s="195">
        <v>24937</v>
      </c>
      <c r="AQ56" s="196">
        <v>-5.5</v>
      </c>
      <c r="AR56" s="197">
        <v>46.3</v>
      </c>
    </row>
    <row r="57" spans="1:44" x14ac:dyDescent="0.15">
      <c r="A57" s="12"/>
      <c r="AK57" s="175" t="s">
        <v>478</v>
      </c>
      <c r="AL57" s="176"/>
      <c r="AM57" s="184">
        <v>1972957</v>
      </c>
      <c r="AN57" s="185">
        <v>46599</v>
      </c>
      <c r="AO57" s="186">
        <v>-10.1</v>
      </c>
      <c r="AP57" s="187">
        <v>52191</v>
      </c>
      <c r="AQ57" s="188">
        <v>9.3000000000000007</v>
      </c>
      <c r="AR57" s="189">
        <v>-19.399999999999999</v>
      </c>
    </row>
    <row r="58" spans="1:44" x14ac:dyDescent="0.15">
      <c r="A58" s="12"/>
      <c r="AK58" s="190"/>
      <c r="AL58" s="191" t="s">
        <v>475</v>
      </c>
      <c r="AM58" s="192">
        <v>496219</v>
      </c>
      <c r="AN58" s="193">
        <v>11720</v>
      </c>
      <c r="AO58" s="194">
        <v>-39.4</v>
      </c>
      <c r="AP58" s="195">
        <v>24843</v>
      </c>
      <c r="AQ58" s="196">
        <v>-0.4</v>
      </c>
      <c r="AR58" s="197">
        <v>-39</v>
      </c>
    </row>
    <row r="59" spans="1:44" x14ac:dyDescent="0.15">
      <c r="A59" s="12"/>
      <c r="AK59" s="175" t="s">
        <v>479</v>
      </c>
      <c r="AL59" s="176"/>
      <c r="AM59" s="184">
        <v>1191489</v>
      </c>
      <c r="AN59" s="185">
        <v>28420</v>
      </c>
      <c r="AO59" s="186">
        <v>-39</v>
      </c>
      <c r="AP59" s="187">
        <v>47387</v>
      </c>
      <c r="AQ59" s="188">
        <v>-9.1999999999999993</v>
      </c>
      <c r="AR59" s="189">
        <v>-29.8</v>
      </c>
    </row>
    <row r="60" spans="1:44" x14ac:dyDescent="0.15">
      <c r="A60" s="12"/>
      <c r="AK60" s="190"/>
      <c r="AL60" s="191" t="s">
        <v>475</v>
      </c>
      <c r="AM60" s="192">
        <v>471330</v>
      </c>
      <c r="AN60" s="193">
        <v>11242</v>
      </c>
      <c r="AO60" s="194">
        <v>-4.0999999999999996</v>
      </c>
      <c r="AP60" s="195">
        <v>24928</v>
      </c>
      <c r="AQ60" s="196">
        <v>0.3</v>
      </c>
      <c r="AR60" s="197">
        <v>-4.4000000000000004</v>
      </c>
    </row>
    <row r="61" spans="1:44" x14ac:dyDescent="0.15">
      <c r="A61" s="12"/>
      <c r="AK61" s="175" t="s">
        <v>480</v>
      </c>
      <c r="AL61" s="198"/>
      <c r="AM61" s="184">
        <v>1695448</v>
      </c>
      <c r="AN61" s="185">
        <v>39933</v>
      </c>
      <c r="AO61" s="186">
        <v>-5.8</v>
      </c>
      <c r="AP61" s="187">
        <v>50105</v>
      </c>
      <c r="AQ61" s="199">
        <v>-2.1</v>
      </c>
      <c r="AR61" s="189">
        <v>-3.7</v>
      </c>
    </row>
    <row r="62" spans="1:44" x14ac:dyDescent="0.15">
      <c r="A62" s="12"/>
      <c r="AK62" s="190"/>
      <c r="AL62" s="191" t="s">
        <v>475</v>
      </c>
      <c r="AM62" s="192">
        <v>547893</v>
      </c>
      <c r="AN62" s="193">
        <v>12904</v>
      </c>
      <c r="AO62" s="194">
        <v>11</v>
      </c>
      <c r="AP62" s="195">
        <v>26001</v>
      </c>
      <c r="AQ62" s="196">
        <v>0.9</v>
      </c>
      <c r="AR62" s="197">
        <v>10.1</v>
      </c>
    </row>
    <row r="63" spans="1:44" x14ac:dyDescent="0.15">
      <c r="A63" s="12"/>
    </row>
    <row r="64" spans="1:44" x14ac:dyDescent="0.15">
      <c r="A64" s="12"/>
    </row>
    <row r="65" spans="1:46" x14ac:dyDescent="0.15">
      <c r="A65" s="12"/>
    </row>
    <row r="66" spans="1:46" x14ac:dyDescent="0.15">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15">
      <c r="AS67" s="3"/>
      <c r="AT67" s="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row r="74" spans="1:46" hidden="1" x14ac:dyDescent="0.15"/>
  </sheetData>
  <sheetProtection algorithmName="SHA-512" hashValue="vgROPyHa2793fq/HpcJg7dsu89sKfVEEGLtUJ5XWN2+dUBShs/tejLwYYmsn5buBwzt/0Vc2AhV6VF6rEr+HJQ==" saltValue="Eav5i0elkKsgrRlkKd6RC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F843F-C147-4C64-A2DC-8C36B9F13C2F}">
  <sheetPr>
    <pageSetUpPr fitToPage="1"/>
  </sheetPr>
  <dimension ref="A1:DU132"/>
  <sheetViews>
    <sheetView showGridLines="0" topLeftCell="D1" zoomScale="85" zoomScaleNormal="85"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kwEi5eOYQU+u/T0BCUCtHsd0IzV5h1icGk0BC/F911UdL0ObiPxYqVH4ORc90ulrPhV/r/cmSO7YXiH1/uIgQ==" saltValue="6bGLdIZ/JgpX4syCIx9G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AC16A-3646-4CD6-9318-5169D85FA474}">
  <sheetPr>
    <pageSetUpPr fitToPage="1"/>
  </sheetPr>
  <dimension ref="A1:EL132"/>
  <sheetViews>
    <sheetView showGridLines="0" topLeftCell="A73" zoomScale="80" zoomScaleNormal="8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QV7puIy/p/DRm+TJ4DPdUbaFNbYPEt86jf9/bTVzVYV/h80jq82qHn0kZ5hTzyG+bJMcVYVh7BXR/AaCEUWmQ==" saltValue="ImRxZn8igbdJbphhXEXo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87BC5-C6A4-49BC-BCA8-E276C6DFE55A}">
  <sheetPr>
    <pageSetUpPr fitToPage="1"/>
  </sheetPr>
  <dimension ref="B1:J53"/>
  <sheetViews>
    <sheetView showGridLines="0" topLeftCell="E37" zoomScaleSheetLayoutView="100" workbookViewId="0"/>
  </sheetViews>
  <sheetFormatPr defaultColWidth="0" defaultRowHeight="13.5" customHeight="1" zeroHeight="1" x14ac:dyDescent="0.15"/>
  <cols>
    <col min="1" max="1" width="8.25" style="200" customWidth="1"/>
    <col min="2" max="16" width="14.625" style="200" customWidth="1"/>
    <col min="17" max="16384" width="0" style="20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01"/>
      <c r="C45" s="201"/>
      <c r="D45" s="201"/>
      <c r="E45" s="201"/>
      <c r="F45" s="201"/>
      <c r="G45" s="201"/>
      <c r="H45" s="201"/>
      <c r="I45" s="201"/>
      <c r="J45" s="202" t="s">
        <v>481</v>
      </c>
    </row>
    <row r="46" spans="2:10" ht="29.25" customHeight="1" thickBot="1" x14ac:dyDescent="0.25">
      <c r="B46" s="203" t="s">
        <v>26</v>
      </c>
      <c r="C46" s="204"/>
      <c r="D46" s="204"/>
      <c r="E46" s="205" t="s">
        <v>482</v>
      </c>
      <c r="F46" s="206" t="s">
        <v>4</v>
      </c>
      <c r="G46" s="207" t="s">
        <v>5</v>
      </c>
      <c r="H46" s="207" t="s">
        <v>6</v>
      </c>
      <c r="I46" s="207" t="s">
        <v>7</v>
      </c>
      <c r="J46" s="208" t="s">
        <v>8</v>
      </c>
    </row>
    <row r="47" spans="2:10" ht="57.75" customHeight="1" x14ac:dyDescent="0.15">
      <c r="B47" s="209"/>
      <c r="C47" s="1102" t="s">
        <v>483</v>
      </c>
      <c r="D47" s="1102"/>
      <c r="E47" s="1103"/>
      <c r="F47" s="210">
        <v>23.31</v>
      </c>
      <c r="G47" s="211">
        <v>25.97</v>
      </c>
      <c r="H47" s="211">
        <v>25.46</v>
      </c>
      <c r="I47" s="211">
        <v>24.94</v>
      </c>
      <c r="J47" s="212">
        <v>22.43</v>
      </c>
    </row>
    <row r="48" spans="2:10" ht="57.75" customHeight="1" x14ac:dyDescent="0.15">
      <c r="B48" s="213"/>
      <c r="C48" s="1104" t="s">
        <v>484</v>
      </c>
      <c r="D48" s="1104"/>
      <c r="E48" s="1105"/>
      <c r="F48" s="214">
        <v>7.78</v>
      </c>
      <c r="G48" s="215">
        <v>7.39</v>
      </c>
      <c r="H48" s="215">
        <v>7.52</v>
      </c>
      <c r="I48" s="215">
        <v>8.33</v>
      </c>
      <c r="J48" s="216">
        <v>9.98</v>
      </c>
    </row>
    <row r="49" spans="2:10" ht="57.75" customHeight="1" thickBot="1" x14ac:dyDescent="0.2">
      <c r="B49" s="217"/>
      <c r="C49" s="1106" t="s">
        <v>485</v>
      </c>
      <c r="D49" s="1106"/>
      <c r="E49" s="1107"/>
      <c r="F49" s="218" t="s">
        <v>486</v>
      </c>
      <c r="G49" s="219" t="s">
        <v>487</v>
      </c>
      <c r="H49" s="219" t="s">
        <v>488</v>
      </c>
      <c r="I49" s="219" t="s">
        <v>489</v>
      </c>
      <c r="J49" s="220" t="s">
        <v>490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e4NZ4suUp1BH7Y50PSW+zQkPmfxzaHLill6G8/+lqdn+6iKQPQouyXo4aUAfRMRPhnUnxrj5bbA0eCG40othg==" saltValue="m0A7eD90itt41BJhTiFK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2020-09-04T07:21:13Z</cp:lastPrinted>
  <dcterms:created xsi:type="dcterms:W3CDTF">2020-07-20T10:10:45Z</dcterms:created>
  <dcterms:modified xsi:type="dcterms:W3CDTF">2020-09-04T07:21:22Z</dcterms:modified>
  <cp:category/>
</cp:coreProperties>
</file>