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72.16.11.244\各課用\財政課\2024_令和6年度記録用\02_財政係\05_決算（決算統計除く）\02_財政状況資料集\03_ホームページ／財政状況資料集【D-2035-廃】\"/>
    </mc:Choice>
  </mc:AlternateContent>
  <xr:revisionPtr revIDLastSave="0" documentId="13_ncr:1_{7331E5C6-5F92-4BCA-99D6-48A88682A02D}" xr6:coauthVersionLast="45" xr6:coauthVersionMax="47" xr10:uidLastSave="{00000000-0000-0000-0000-000000000000}"/>
  <bookViews>
    <workbookView xWindow="-21720" yWindow="-120" windowWidth="218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A69" i="12" l="1"/>
  <c r="AA70" i="12"/>
  <c r="AA71" i="12"/>
  <c r="AA72" i="12"/>
  <c r="AA73" i="12"/>
  <c r="AA74" i="12"/>
  <c r="AA75" i="12"/>
  <c r="AA76" i="12"/>
  <c r="AA68" i="12"/>
  <c r="AA7" i="12" l="1"/>
  <c r="AA30" i="12"/>
  <c r="AA31" i="12"/>
  <c r="AA32" i="12"/>
  <c r="AA33" i="12"/>
  <c r="AA34" i="12"/>
  <c r="AA29" i="12"/>
  <c r="AA28" i="12"/>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O34" i="10"/>
  <c r="CO35" i="10" s="1"/>
  <c r="BW34" i="10"/>
  <c r="BW35" i="10" s="1"/>
  <c r="BW36" i="10" s="1"/>
  <c r="BW37" i="10" s="1"/>
  <c r="BW38" i="10" s="1"/>
  <c r="BW39" i="10" s="1"/>
  <c r="BW40" i="10" s="1"/>
  <c r="BW41" i="10" s="1"/>
  <c r="BW42" i="10" s="1"/>
  <c r="C34" i="10"/>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<sst xmlns="http://schemas.openxmlformats.org/spreadsheetml/2006/main" count="1128" uniqueCount="619">
  <si>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</si>
  <si>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</si>
  <si>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</si>
  <si>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</si>
  <si>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</si>
  <si>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</si>
  <si>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</si>
  <si>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</si>
  <si>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</si>
  <si>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</si>
  <si>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</si>
  <si>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</si>
  <si>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</si>
  <si>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</si>
  <si>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</si>
  <si>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</si>
  <si>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</si>
  <si>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</si>
  <si>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</si>
  <si>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</si>
  <si>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</si>
  <si>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</si>
  <si>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</si>
  <si>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</si>
  <si>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</si>
  <si>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</si>
  <si>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</si>
  <si>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</si>
  <si>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</si>
  <si>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</si>
  <si>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</si>
  <si>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</si>
  <si>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</si>
  <si>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</si>
  <si>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</si>
  <si>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</si>
  <si>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</si>
  <si>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</si>
  <si>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</si>
  <si>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</si>
  <si>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</si>
  <si>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</si>
  <si>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</si>
  <si>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</si>
  <si>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</si>
  <si>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</si>
  <si>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</si>
  <si>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</si>
  <si>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</si>
  <si>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</si>
  <si>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</si>
  <si>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</si>
  <si>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</si>
  <si>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</si>
  <si>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</si>
  <si>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</si>
  <si>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</si>
  <si>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</si>
  <si>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</si>
  <si>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</si>
  <si>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</si>
  <si>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</si>
  <si>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</si>
  <si>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</si>
  <si>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</si>
  <si>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</si>
  <si>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</si>
  <si>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</si>
  <si>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</si>
  <si>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</si>
  <si>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</si>
  <si>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</si>
  <si>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</si>
  <si>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</si>
  <si>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</si>
  <si>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</si>
  <si>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</si>
  <si>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</si>
  <si>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</si>
  <si>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</si>
  <si>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</si>
  <si>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</si>
  <si>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</si>
  <si>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</si>
  <si>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</si>
  <si>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</si>
  <si>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</si>
  <si>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</si>
  <si>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</si>
  <si>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</si>
  <si>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</si>
  <si>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</si>
  <si>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</si>
  <si>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</si>
  <si>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</si>
  <si>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</si>
  <si>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</si>
  <si>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</si>
  <si>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</si>
  <si>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</si>
  <si>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</si>
  <si>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</si>
  <si>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</si>
  <si>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</si>
  <si>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</si>
  <si>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</si>
  <si>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</si>
  <si>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</si>
  <si>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</si>
  <si>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</si>
  <si>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</si>
  <si>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</si>
  <si>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</si>
  <si>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</si>
  <si>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</si>
  <si>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</si>
  <si>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</si>
  <si>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</si>
  <si>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</si>
  <si>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</si>
  <si>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</si>
  <si>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</si>
  <si>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</si>
  <si>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</si>
  <si>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</si>
  <si>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</si>
  <si>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</si>
  <si>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</si>
  <si>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</si>
  <si>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</si>
  <si>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</si>
  <si>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</si>
  <si>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</si>
  <si>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</si>
  <si>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</si>
  <si>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</si>
  <si>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</si>
  <si>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</si>
  <si>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</si>
  <si>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</si>
  <si>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</si>
  <si>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</si>
  <si>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</si>
  <si>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</si>
  <si>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</si>
  <si>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</si>
  <si>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</si>
  <si>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</si>
  <si>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</si>
  <si>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</si>
  <si>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</si>
  <si>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</si>
  <si>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</si>
  <si>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</si>
  <si>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</si>
  <si>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</si>
  <si>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</si>
  <si>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</si>
  <si>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</si>
  <si>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</si>
  <si>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</si>
  <si>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</si>
  <si>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</si>
  <si>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</si>
  <si>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</si>
  <si>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</si>
  <si>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</si>
  <si>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</si>
  <si>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</si>
  <si>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</si>
  <si>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</si>
  <si>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</si>
  <si>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</si>
  <si>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</si>
  <si>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</si>
  <si>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</si>
  <si>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</si>
  <si>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</si>
  <si>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</si>
  <si>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</si>
  <si>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</si>
  <si>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</si>
  <si>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</si>
  <si>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</si>
  <si>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</si>
  <si>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</si>
  <si>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</si>
  <si>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</si>
  <si>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</si>
  <si>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</si>
  <si>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</si>
  <si>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</si>
  <si>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</si>
  <si>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</si>
  <si>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</si>
  <si>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</si>
  <si>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</si>
  <si>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</si>
  <si>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</si>
  <si>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</si>
  <si>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</si>
  <si>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</si>
  <si>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</si>
  <si>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</si>
  <si>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</si>
  <si>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</si>
  <si>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</si>
  <si>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</si>
  <si>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</si>
  <si>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</si>
  <si>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</si>
  <si>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長崎県長与町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</si>
  <si>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</si>
  <si>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</si>
  <si>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</si>
  <si>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</si>
  <si>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</si>
  <si>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</si>
  <si>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</si>
  <si>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</si>
  <si>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</si>
  <si>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</si>
  <si>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</si>
  <si>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</si>
  <si>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</si>
  <si>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</si>
  <si>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</si>
  <si>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</si>
  <si>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</si>
  <si>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</si>
  <si>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</si>
  <si>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</si>
  <si>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</si>
  <si>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</si>
  <si>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</si>
  <si>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</si>
  <si>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</si>
  <si>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</si>
  <si>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</si>
  <si>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</si>
  <si>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</si>
  <si>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</si>
  <si>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</si>
  <si>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</si>
  <si>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</si>
  <si>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</si>
  <si>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</si>
  <si>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</si>
  <si>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</si>
  <si>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</si>
  <si>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</si>
  <si>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</si>
  <si>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</si>
  <si>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</si>
  <si>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</si>
  <si>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</si>
  <si>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</si>
  <si>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</si>
  <si>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</si>
  <si>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</si>
  <si>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</si>
  <si>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</si>
  <si>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</si>
  <si>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</si>
  <si>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</si>
  <si>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</si>
  <si>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</si>
  <si>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</si>
  <si>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</si>
  <si>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</si>
  <si>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</si>
  <si>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</si>
  <si>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</si>
  <si>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</si>
  <si>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</si>
  <si>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</si>
  <si>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</si>
  <si>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</si>
  <si>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</si>
  <si>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</si>
  <si>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</si>
  <si>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</si>
  <si>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</si>
  <si>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</si>
  <si>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</si>
  <si>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</si>
  <si>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</si>
  <si>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</si>
  <si>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</si>
  <si>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</si>
  <si>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</si>
  <si>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</si>
  <si>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</si>
  <si>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</si>
  <si>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</si>
  <si>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</si>
  <si>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</si>
  <si>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</si>
  <si>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</si>
  <si>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</si>
  <si>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</si>
  <si>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</si>
  <si>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</si>
  <si>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</si>
  <si>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</si>
  <si>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</si>
  <si>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</si>
  <si>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</si>
  <si>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</si>
  <si>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</si>
  <si>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</si>
  <si>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</si>
  <si>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</si>
  <si>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</si>
  <si>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</si>
  <si>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</si>
  <si>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</si>
  <si>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</si>
  <si>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</si>
  <si>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</si>
  <si>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</si>
  <si>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</si>
  <si>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</si>
  <si>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</si>
  <si>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</si>
  <si>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</si>
  <si>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</si>
  <si>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</si>
  <si>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</si>
  <si>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</si>
  <si>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</si>
  <si>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</si>
  <si>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</si>
  <si>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</si>
  <si>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</si>
  <si>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</si>
  <si>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</si>
  <si>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</si>
  <si>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</si>
  <si>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</si>
  <si>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</si>
  <si>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</si>
  <si>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</si>
  <si>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</si>
  <si>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</si>
  <si>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</si>
  <si>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</si>
  <si>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</si>
  <si>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</si>
  <si>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</si>
  <si>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</si>
  <si>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</si>
  <si>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</si>
  <si>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</si>
  <si>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</si>
  <si>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</si>
  <si>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</si>
  <si>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</si>
  <si>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</si>
  <si>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</si>
  <si>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</si>
  <si>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</si>
  <si>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</si>
  <si>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長崎県長与町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</si>
  <si>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</si>
  <si>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</si>
  <si>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</si>
  <si>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</si>
  <si>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</si>
  <si>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</si>
  <si>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</si>
  <si>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</si>
  <si>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</si>
  <si>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</si>
  <si>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</si>
  <si>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</si>
  <si>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</si>
  <si>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</si>
  <si>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</si>
  <si>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</si>
  <si>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</si>
  <si>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</si>
  <si>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</si>
  <si>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</si>
  <si>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</si>
  <si>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</si>
  <si>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</si>
  <si>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</si>
  <si>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</si>
  <si>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</si>
  <si>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</si>
  <si>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</si>
  <si>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</si>
  <si>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</si>
  <si>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</si>
  <si>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</si>
  <si>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</si>
  <si>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</si>
  <si>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</si>
  <si>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</si>
  <si>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</si>
  <si>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</si>
  <si>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</si>
  <si>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</si>
  <si>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</si>
  <si>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</si>
  <si>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</si>
  <si>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</si>
  <si>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</si>
  <si>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</si>
  <si>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</si>
  <si>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</si>
  <si>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</si>
  <si>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</si>
  <si>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</si>
  <si>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</si>
  <si>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</si>
  <si>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</si>
  <si>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</si>
  <si>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</si>
  <si>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</si>
  <si>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</si>
  <si>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</si>
  <si>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</si>
  <si>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</si>
  <si>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</si>
  <si>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</si>
  <si>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</si>
  <si>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</si>
  <si>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</si>
  <si>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</si>
  <si>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</si>
  <si>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</si>
  <si>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</si>
  <si>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</si>
  <si>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</si>
  <si>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</si>
  <si>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</si>
  <si>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</si>
  <si>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</si>
  <si>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</si>
  <si>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</si>
  <si>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</si>
  <si>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</si>
  <si>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</si>
  <si>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</si>
  <si>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</si>
  <si>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</si>
  <si>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</si>
  <si>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</si>
  <si>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</si>
  <si>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</si>
  <si>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</si>
  <si>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</si>
  <si>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</si>
  <si>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</si>
  <si>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</si>
  <si>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</si>
  <si>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</si>
  <si>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</si>
  <si>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</si>
  <si>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</si>
  <si>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</si>
  <si>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</si>
  <si>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</si>
  <si>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</si>
  <si>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</si>
  <si>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</si>
  <si>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</si>
  <si>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</si>
  <si>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</si>
  <si>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</si>
  <si>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</si>
  <si>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</si>
  <si>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</si>
  <si>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</si>
  <si>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</si>
  <si>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</si>
  <si>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</si>
  <si>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</si>
  <si>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</si>
  <si>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</si>
  <si>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</si>
  <si>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</si>
  <si>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</si>
  <si>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</si>
  <si>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</si>
  <si>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</si>
  <si>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</si>
  <si>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</si>
  <si>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</si>
  <si>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</si>
  <si>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</si>
  <si>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</si>
  <si>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</si>
  <si>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</si>
  <si>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</si>
  <si>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</si>
  <si>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</si>
  <si>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</si>
  <si>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</si>
  <si>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</si>
  <si>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</si>
  <si>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</si>
  <si>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</si>
  <si>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</si>
  <si>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</si>
  <si>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</si>
  <si>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</si>
  <si>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</si>
  <si>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</si>
  <si>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</si>
  <si>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</si>
  <si>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</si>
  <si>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</si>
  <si>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</si>
  <si>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</si>
  <si>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</si>
  <si>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</si>
  <si>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</si>
  <si>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</si>
  <si>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</si>
  <si>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</si>
  <si>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</si>
  <si>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</si>
  <si>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</si>
  <si>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</si>
  <si>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</si>
  <si>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</si>
  <si>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</si>
  <si>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</si>
  <si>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</si>
  <si>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</si>
  <si>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</si>
  <si>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</si>
  <si>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</si>
  <si>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</si>
  <si>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</si>
  <si>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</si>
  <si>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</si>
  <si>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</si>
  <si>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</si>
  <si>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</si>
  <si>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</si>
  <si>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</si>
  <si>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</si>
  <si>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</si>
  <si>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</si>
  <si>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</si>
  <si>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</si>
  <si>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</si>
  <si>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</si>
  <si>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</si>
  <si>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</si>
  <si>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</si>
  <si>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</si>
  <si>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</si>
  <si>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</si>
  <si>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</si>
  <si>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</si>
  <si>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</si>
  <si>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</si>
  <si>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</si>
  <si>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</si>
  <si>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</si>
  <si>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</si>
  <si>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</si>
  <si>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</si>
  <si>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4.93</t>
  </si>
  <si>
    <t>▲ 7.82</t>
  </si>
  <si>
    <t>▲ 3.08</t>
  </si>
  <si>
    <t>▲ 4.14</t>
  </si>
  <si>
    <t>▲ 3.70</t>
  </si>
  <si>
    <t>下水道事業会計</t>
  </si>
  <si>
    <t>一般会計</t>
  </si>
  <si>
    <t>水道事業会計</t>
  </si>
  <si>
    <t>長崎都市計画事業長与町土地区画整理事業特別会計</t>
  </si>
  <si>
    <t>介護保険特別会計</t>
  </si>
  <si>
    <t>国民健康保険特別会計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</si>
  <si>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</si>
  <si>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</si>
  <si>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</si>
  <si>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</si>
  <si>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</si>
  <si>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</si>
  <si>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</si>
  <si>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</si>
  <si>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</si>
  <si>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</si>
  <si>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教育振興基金</t>
    <rPh sb="0" eb="2">
      <t>キョウイク</t>
    </rPh>
    <rPh sb="2" eb="4">
      <t>シンコウ</t>
    </rPh>
    <rPh sb="4" eb="6">
      <t>キキン</t>
    </rPh>
    <phoneticPr fontId="19"/>
  </si>
  <si>
    <t>ふるさとづくり基金</t>
    <rPh sb="7" eb="9">
      <t>キキン</t>
    </rPh>
    <phoneticPr fontId="19"/>
  </si>
  <si>
    <t>地域福祉ボランティア基金</t>
    <rPh sb="0" eb="4">
      <t>チイキフクシ</t>
    </rPh>
    <rPh sb="10" eb="12">
      <t>キキン</t>
    </rPh>
    <phoneticPr fontId="19"/>
  </si>
  <si>
    <t>２１世紀ふれあい基金</t>
    <rPh sb="2" eb="4">
      <t>セイキ</t>
    </rPh>
    <rPh sb="8" eb="10">
      <t>キキン</t>
    </rPh>
    <phoneticPr fontId="19"/>
  </si>
  <si>
    <t>国際交流基金</t>
    <rPh sb="0" eb="2">
      <t>コクサイ</t>
    </rPh>
    <rPh sb="2" eb="4">
      <t>コウリュウ</t>
    </rPh>
    <rPh sb="4" eb="6">
      <t>キキン</t>
    </rPh>
    <phoneticPr fontId="19"/>
  </si>
  <si>
    <t>-</t>
    <phoneticPr fontId="2"/>
  </si>
  <si>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</si>
  <si>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</si>
  <si>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</si>
  <si>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</si>
  <si>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</si>
  <si>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</si>
  <si>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rPh sb="0" eb="2">
      <t>ナガサキ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</si>
  <si>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</si>
  <si>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</si>
  <si>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</si>
  <si>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</si>
  <si>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〇</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</si>
  <si>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</si>
  <si>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</si>
  <si>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</si>
  <si>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令和２年度以降将来負担額を充当可能財源額が上回ったため負数となっており、指標としては表示されないが、類似団体平均値より下回っている。有形固定資産減価償却率については、年々上昇傾向にあり、今後もこの傾向が続くと見込まれる。
　地方債を財源とする大規模事業が控えているため、今後の将来負担比率は大きく上昇していくことが見込まれるが、起債発行残高の抑制を図り、将来負担比率の伸びを抑えることで財政の健全性を維持しつつ、公共施設等総合管理計画に基づいて老朽化した公共施設等の計画的な維持補修等に努める。</t>
    <rPh sb="1" eb="3">
      <t>ショウライ</t>
    </rPh>
    <rPh sb="3" eb="5">
      <t>フタン</t>
    </rPh>
    <rPh sb="5" eb="7">
      <t>ヒリツ</t>
    </rPh>
    <rPh sb="13" eb="15">
      <t>レイワ</t>
    </rPh>
    <rPh sb="16" eb="17">
      <t>ネン</t>
    </rPh>
    <rPh sb="17" eb="18">
      <t>ド</t>
    </rPh>
    <rPh sb="18" eb="20">
      <t>イコウ</t>
    </rPh>
    <rPh sb="20" eb="22">
      <t>ショウライ</t>
    </rPh>
    <rPh sb="22" eb="24">
      <t>フタン</t>
    </rPh>
    <rPh sb="24" eb="25">
      <t>ガク</t>
    </rPh>
    <rPh sb="26" eb="28">
      <t>ジュウトウ</t>
    </rPh>
    <rPh sb="28" eb="30">
      <t>カノウ</t>
    </rPh>
    <rPh sb="30" eb="32">
      <t>ザイゲン</t>
    </rPh>
    <rPh sb="32" eb="33">
      <t>ガク</t>
    </rPh>
    <rPh sb="34" eb="36">
      <t>ウワマワ</t>
    </rPh>
    <rPh sb="40" eb="42">
      <t>フスウ</t>
    </rPh>
    <rPh sb="49" eb="51">
      <t>シヒョウ</t>
    </rPh>
    <rPh sb="55" eb="57">
      <t>ヒョウジ</t>
    </rPh>
    <rPh sb="63" eb="65">
      <t>ルイジ</t>
    </rPh>
    <rPh sb="65" eb="67">
      <t>ダンタイ</t>
    </rPh>
    <rPh sb="67" eb="69">
      <t>ヘイキン</t>
    </rPh>
    <rPh sb="69" eb="70">
      <t>チ</t>
    </rPh>
    <rPh sb="72" eb="74">
      <t>シタマワ</t>
    </rPh>
    <rPh sb="79" eb="81">
      <t>ユウケイ</t>
    </rPh>
    <rPh sb="81" eb="83">
      <t>コテイ</t>
    </rPh>
    <rPh sb="83" eb="85">
      <t>シサン</t>
    </rPh>
    <rPh sb="85" eb="87">
      <t>ゲンカ</t>
    </rPh>
    <rPh sb="87" eb="89">
      <t>ショウキャク</t>
    </rPh>
    <rPh sb="89" eb="90">
      <t>リツ</t>
    </rPh>
    <rPh sb="96" eb="98">
      <t>ネンネン</t>
    </rPh>
    <rPh sb="98" eb="100">
      <t>ジョウショウ</t>
    </rPh>
    <rPh sb="100" eb="102">
      <t>ケイコウ</t>
    </rPh>
    <rPh sb="106" eb="108">
      <t>コンゴ</t>
    </rPh>
    <rPh sb="111" eb="113">
      <t>ケイコウ</t>
    </rPh>
    <rPh sb="114" eb="115">
      <t>ツヅ</t>
    </rPh>
    <rPh sb="117" eb="119">
      <t>ミコ</t>
    </rPh>
    <rPh sb="125" eb="128">
      <t>チホウサイ</t>
    </rPh>
    <rPh sb="129" eb="131">
      <t>ザイゲン</t>
    </rPh>
    <rPh sb="134" eb="137">
      <t>ダイキボ</t>
    </rPh>
    <rPh sb="137" eb="139">
      <t>ジギョウ</t>
    </rPh>
    <rPh sb="140" eb="141">
      <t>ヒカ</t>
    </rPh>
    <rPh sb="148" eb="150">
      <t>コンゴ</t>
    </rPh>
    <rPh sb="151" eb="153">
      <t>ショウライ</t>
    </rPh>
    <rPh sb="153" eb="155">
      <t>フタン</t>
    </rPh>
    <rPh sb="155" eb="157">
      <t>ヒリツ</t>
    </rPh>
    <rPh sb="158" eb="159">
      <t>オオ</t>
    </rPh>
    <rPh sb="161" eb="163">
      <t>ジョウショウ</t>
    </rPh>
    <rPh sb="170" eb="172">
      <t>ミコ</t>
    </rPh>
    <rPh sb="177" eb="179">
      <t>キサイ</t>
    </rPh>
    <rPh sb="179" eb="181">
      <t>ハッコウ</t>
    </rPh>
    <rPh sb="181" eb="183">
      <t>ザンダカ</t>
    </rPh>
    <rPh sb="184" eb="186">
      <t>ヨクセイ</t>
    </rPh>
    <rPh sb="187" eb="188">
      <t>ハカ</t>
    </rPh>
    <rPh sb="190" eb="192">
      <t>ショウライ</t>
    </rPh>
    <rPh sb="192" eb="194">
      <t>フタン</t>
    </rPh>
    <rPh sb="194" eb="196">
      <t>ヒリツ</t>
    </rPh>
    <rPh sb="197" eb="198">
      <t>ノ</t>
    </rPh>
    <rPh sb="200" eb="201">
      <t>オサ</t>
    </rPh>
    <rPh sb="206" eb="208">
      <t>ザイセイ</t>
    </rPh>
    <rPh sb="209" eb="212">
      <t>ケンゼンセイ</t>
    </rPh>
    <rPh sb="213" eb="215">
      <t>イジ</t>
    </rPh>
    <rPh sb="219" eb="221">
      <t>コウキョウ</t>
    </rPh>
    <rPh sb="221" eb="223">
      <t>シセツ</t>
    </rPh>
    <rPh sb="223" eb="224">
      <t>トウ</t>
    </rPh>
    <rPh sb="224" eb="226">
      <t>ソウゴウ</t>
    </rPh>
    <rPh sb="226" eb="228">
      <t>カンリ</t>
    </rPh>
    <rPh sb="228" eb="230">
      <t>ケイカク</t>
    </rPh>
    <rPh sb="231" eb="232">
      <t>モト</t>
    </rPh>
    <rPh sb="235" eb="238">
      <t>ロウキュウカ</t>
    </rPh>
    <rPh sb="240" eb="242">
      <t>コウキョウ</t>
    </rPh>
    <rPh sb="242" eb="244">
      <t>シセツ</t>
    </rPh>
    <rPh sb="244" eb="245">
      <t>トウ</t>
    </rPh>
    <rPh sb="246" eb="249">
      <t>ケイカクテキ</t>
    </rPh>
    <rPh sb="250" eb="252">
      <t>イジ</t>
    </rPh>
    <rPh sb="252" eb="254">
      <t>ホシュウ</t>
    </rPh>
    <rPh sb="254" eb="255">
      <t>トウ</t>
    </rPh>
    <rPh sb="256" eb="2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</si>
  <si>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</si>
  <si>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</si>
  <si>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</si>
  <si>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</si>
  <si>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</si>
  <si>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</si>
  <si>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将来負担比率については、令和２年度以降負数となったため表示されていないが、類似団体平均値より下回っている。実質公債費比率についても昨年度比で0.7ポイント減少し改善されている。
　実質公債費比率の改善については、高田南土地区画整理事業に係る土地開発公社用地の継続的な買戻しが令和３年度に完了したことや、標準財政規模が普通交付税等の影響により増加したことによるものである。
　今後は大型建設事業の実施により短期的な比率の上昇が見込まれるが、長期的な観点で適正な事業計画及び起債管理を行い、財政の健全性の堅持に努める。</t>
    <rPh sb="1" eb="3">
      <t>ショウライ</t>
    </rPh>
    <rPh sb="3" eb="5">
      <t>フタン</t>
    </rPh>
    <rPh sb="5" eb="7">
      <t>ヒリツ</t>
    </rPh>
    <rPh sb="13" eb="15">
      <t>レイワ</t>
    </rPh>
    <rPh sb="16" eb="18">
      <t>ネンド</t>
    </rPh>
    <rPh sb="18" eb="20">
      <t>イコウ</t>
    </rPh>
    <rPh sb="20" eb="22">
      <t>フスウ</t>
    </rPh>
    <rPh sb="28" eb="30">
      <t>ヒョウジ</t>
    </rPh>
    <rPh sb="38" eb="40">
      <t>ルイジ</t>
    </rPh>
    <rPh sb="40" eb="42">
      <t>ダンタイ</t>
    </rPh>
    <rPh sb="42" eb="44">
      <t>ヘイキン</t>
    </rPh>
    <rPh sb="44" eb="45">
      <t>チ</t>
    </rPh>
    <rPh sb="47" eb="49">
      <t>シタマワ</t>
    </rPh>
    <rPh sb="54" eb="56">
      <t>ジッシツ</t>
    </rPh>
    <rPh sb="56" eb="59">
      <t>コウサイヒ</t>
    </rPh>
    <rPh sb="59" eb="61">
      <t>ヒリツ</t>
    </rPh>
    <rPh sb="66" eb="69">
      <t>サクネンド</t>
    </rPh>
    <rPh sb="69" eb="70">
      <t>ヒ</t>
    </rPh>
    <rPh sb="78" eb="80">
      <t>ゲンショウ</t>
    </rPh>
    <rPh sb="81" eb="83">
      <t>カイゼン</t>
    </rPh>
    <rPh sb="91" eb="93">
      <t>ジッシツ</t>
    </rPh>
    <rPh sb="93" eb="96">
      <t>コウサイヒ</t>
    </rPh>
    <rPh sb="96" eb="98">
      <t>ヒリツ</t>
    </rPh>
    <rPh sb="99" eb="101">
      <t>カイゼン</t>
    </rPh>
    <rPh sb="107" eb="109">
      <t>コウダ</t>
    </rPh>
    <rPh sb="109" eb="110">
      <t>ミナミ</t>
    </rPh>
    <rPh sb="110" eb="112">
      <t>トチ</t>
    </rPh>
    <rPh sb="112" eb="114">
      <t>クカク</t>
    </rPh>
    <rPh sb="114" eb="116">
      <t>セイリ</t>
    </rPh>
    <rPh sb="116" eb="118">
      <t>ジギョウ</t>
    </rPh>
    <rPh sb="119" eb="120">
      <t>カカ</t>
    </rPh>
    <rPh sb="121" eb="123">
      <t>トチ</t>
    </rPh>
    <rPh sb="123" eb="125">
      <t>カイハツ</t>
    </rPh>
    <rPh sb="125" eb="127">
      <t>コウシャ</t>
    </rPh>
    <rPh sb="127" eb="129">
      <t>ヨウチ</t>
    </rPh>
    <rPh sb="130" eb="133">
      <t>ケイゾクテキ</t>
    </rPh>
    <rPh sb="134" eb="136">
      <t>カイモド</t>
    </rPh>
    <rPh sb="138" eb="140">
      <t>レイワ</t>
    </rPh>
    <rPh sb="141" eb="142">
      <t>ネン</t>
    </rPh>
    <rPh sb="142" eb="143">
      <t>ド</t>
    </rPh>
    <rPh sb="144" eb="146">
      <t>カンリョウ</t>
    </rPh>
    <rPh sb="152" eb="154">
      <t>ヒョウジュン</t>
    </rPh>
    <rPh sb="154" eb="156">
      <t>ザイセイ</t>
    </rPh>
    <rPh sb="156" eb="158">
      <t>キボ</t>
    </rPh>
    <rPh sb="159" eb="164">
      <t>フツウコウフゼイ</t>
    </rPh>
    <rPh sb="164" eb="165">
      <t>トウ</t>
    </rPh>
    <rPh sb="166" eb="168">
      <t>エイキョウ</t>
    </rPh>
    <rPh sb="171" eb="173">
      <t>ゾウカ</t>
    </rPh>
    <rPh sb="188" eb="190">
      <t>コンゴ</t>
    </rPh>
    <rPh sb="191" eb="193">
      <t>オオガタ</t>
    </rPh>
    <rPh sb="193" eb="195">
      <t>ケンセツ</t>
    </rPh>
    <rPh sb="195" eb="197">
      <t>ジギョウ</t>
    </rPh>
    <rPh sb="198" eb="200">
      <t>ジッシ</t>
    </rPh>
    <rPh sb="203" eb="206">
      <t>タンキテキ</t>
    </rPh>
    <rPh sb="207" eb="209">
      <t>ヒリツ</t>
    </rPh>
    <rPh sb="210" eb="212">
      <t>ジョウショウ</t>
    </rPh>
    <rPh sb="213" eb="215">
      <t>ミコ</t>
    </rPh>
    <rPh sb="220" eb="223">
      <t>チョウキテキ</t>
    </rPh>
    <rPh sb="224" eb="226">
      <t>カンテン</t>
    </rPh>
    <rPh sb="227" eb="229">
      <t>テキセイ</t>
    </rPh>
    <rPh sb="230" eb="232">
      <t>ジギョウ</t>
    </rPh>
    <rPh sb="232" eb="234">
      <t>ケイカク</t>
    </rPh>
    <rPh sb="234" eb="235">
      <t>オヨ</t>
    </rPh>
    <rPh sb="236" eb="238">
      <t>キサイ</t>
    </rPh>
    <rPh sb="238" eb="240">
      <t>カンリ</t>
    </rPh>
    <rPh sb="241" eb="242">
      <t>オコナ</t>
    </rPh>
    <rPh sb="244" eb="246">
      <t>ザイセイ</t>
    </rPh>
    <rPh sb="247" eb="250">
      <t>ケンゼンセイ</t>
    </rPh>
    <rPh sb="251" eb="253">
      <t>ケンジ</t>
    </rPh>
    <rPh sb="254" eb="25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</si>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</sst>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311B17-EA12-4AFE-AACB-2576CA63DD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068-4610-9C70-15D9B794D0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28420</c:v>
                </c:pt>
                <c:pt idx="1">
                  <c:v>34230</c:v>
                </c:pt>
                <c:pt idx="2">
                  <c:v>49956</c:v>
                </c:pt>
                <c:pt idx="3">
                  <c:v>58429</c:v>
                </c:pt>
                <c:pt idx="4">
                  <c:v>50127</c:v>
                </c:pt>
              </c:numCache>
            </c:numRef>
          </c:val>
          <c:smooth val="0"/>
          <c:extLst>
            <c:ext xmlns:c16="http://schemas.microsoft.com/office/drawing/2014/chart" uri="{C3380CC4-5D6E-409C-BE32-E72D297353CC}">
              <c16:uniqueId val="{00000001-1068-4610-9C70-15D9B794D0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9.98</c:v>
                </c:pt>
                <c:pt idx="1">
                  <c:v>9.1300000000000008</c:v>
                </c:pt>
                <c:pt idx="2">
                  <c:v>11.72</c:v>
                </c:pt>
                <c:pt idx="3">
                  <c:v>13.69</c:v>
                </c:pt>
                <c:pt idx="4">
                  <c:v>13.78</c:v>
                </c:pt>
              </c:numCache>
            </c:numRef>
          </c:val>
          <c:extLst>
            <c:ext xmlns:c16="http://schemas.microsoft.com/office/drawing/2014/chart" uri="{C3380CC4-5D6E-409C-BE32-E72D297353CC}">
              <c16:uniqueId val="{00000000-1721-47BA-821D-2D4A28DC13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22.43</c:v>
                </c:pt>
                <c:pt idx="1">
                  <c:v>20.54</c:v>
                </c:pt>
                <c:pt idx="2">
                  <c:v>18.73</c:v>
                </c:pt>
                <c:pt idx="3">
                  <c:v>17.52</c:v>
                </c:pt>
                <c:pt idx="4">
                  <c:v>21.78</c:v>
                </c:pt>
              </c:numCache>
            </c:numRef>
          </c:val>
          <c:extLst>
            <c:ext xmlns:c16="http://schemas.microsoft.com/office/drawing/2014/chart" uri="{C3380CC4-5D6E-409C-BE32-E72D297353CC}">
              <c16:uniqueId val="{00000001-1721-47BA-821D-2D4A28DC13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-4.93</c:v>
                </c:pt>
                <c:pt idx="1">
                  <c:v>-7.82</c:v>
                </c:pt>
                <c:pt idx="2">
                  <c:v>-3.08</c:v>
                </c:pt>
                <c:pt idx="3">
                  <c:v>-4.1399999999999997</c:v>
                </c:pt>
                <c:pt idx="4">
                  <c:v>-3.7</c:v>
                </c:pt>
              </c:numCache>
            </c:numRef>
          </c:val>
          <c:smooth val="0"/>
          <c:extLst>
            <c:ext xmlns:c16="http://schemas.microsoft.com/office/drawing/2014/chart" uri="{C3380CC4-5D6E-409C-BE32-E72D297353CC}">
              <c16:uniqueId val="{00000002-1721-47BA-821D-2D4A28DC13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F-48D3-A0E9-80EF4DD47C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8F-48D3-A0E9-80EF4DD47CD0}"/>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C8F-48D3-A0E9-80EF4DD47CD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8C8F-48D3-A0E9-80EF4DD47CD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1.78</c:v>
                </c:pt>
                <c:pt idx="2">
                  <c:v>#N/A</c:v>
                </c:pt>
                <c:pt idx="3">
                  <c:v>1.28</c:v>
                </c:pt>
                <c:pt idx="4">
                  <c:v>#N/A</c:v>
                </c:pt>
                <c:pt idx="5">
                  <c:v>1.35</c:v>
                </c:pt>
                <c:pt idx="6">
                  <c:v>#N/A</c:v>
                </c:pt>
                <c:pt idx="7">
                  <c:v>1.29</c:v>
                </c:pt>
                <c:pt idx="8">
                  <c:v>#N/A</c:v>
                </c:pt>
                <c:pt idx="9">
                  <c:v>1.3</c:v>
                </c:pt>
              </c:numCache>
            </c:numRef>
          </c:val>
          <c:extLst>
            <c:ext xmlns:c16="http://schemas.microsoft.com/office/drawing/2014/chart" uri="{C3380CC4-5D6E-409C-BE32-E72D297353CC}">
              <c16:uniqueId val="{00000004-8C8F-48D3-A0E9-80EF4DD47C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5.37</c:v>
                </c:pt>
                <c:pt idx="2">
                  <c:v>#N/A</c:v>
                </c:pt>
                <c:pt idx="3">
                  <c:v>2.2799999999999998</c:v>
                </c:pt>
                <c:pt idx="4">
                  <c:v>#N/A</c:v>
                </c:pt>
                <c:pt idx="5">
                  <c:v>2.54</c:v>
                </c:pt>
                <c:pt idx="6">
                  <c:v>#N/A</c:v>
                </c:pt>
                <c:pt idx="7">
                  <c:v>3.04</c:v>
                </c:pt>
                <c:pt idx="8">
                  <c:v>#N/A</c:v>
                </c:pt>
                <c:pt idx="9">
                  <c:v>2.71</c:v>
                </c:pt>
              </c:numCache>
            </c:numRef>
          </c:val>
          <c:extLst>
            <c:ext xmlns:c16="http://schemas.microsoft.com/office/drawing/2014/chart" uri="{C3380CC4-5D6E-409C-BE32-E72D297353CC}">
              <c16:uniqueId val="{00000005-8C8F-48D3-A0E9-80EF4DD47CD0}"/>
            </c:ext>
          </c:extLst>
        </c:ser>
        <c:ser>
          <c:idx val="6"/>
          <c:order val="6"/>
          <c:tx>
            <c:strRef>
              <c:f>データシート!$A$33</c:f>
              <c:strCache>
                <c:ptCount val="1"/>
                <c:pt idx="0">
                  <c:v>長崎都市計画事業長与町土地区画整理事業特別会計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0.69</c:v>
                </c:pt>
                <c:pt idx="4">
                  <c:v>#N/A</c:v>
                </c:pt>
                <c:pt idx="5">
                  <c:v>0</c:v>
                </c:pt>
                <c:pt idx="6">
                  <c:v>#N/A</c:v>
                </c:pt>
                <c:pt idx="7">
                  <c:v>0</c:v>
                </c:pt>
                <c:pt idx="8">
                  <c:v>#N/A</c:v>
                </c:pt>
                <c:pt idx="9">
                  <c:v>9</c:v>
                </c:pt>
              </c:numCache>
            </c:numRef>
          </c:val>
          <c:extLst>
            <c:ext xmlns:c16="http://schemas.microsoft.com/office/drawing/2014/chart" uri="{C3380CC4-5D6E-409C-BE32-E72D297353CC}">
              <c16:uniqueId val="{00000006-8C8F-48D3-A0E9-80EF4DD47C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3.71</c:v>
                </c:pt>
                <c:pt idx="2">
                  <c:v>#N/A</c:v>
                </c:pt>
                <c:pt idx="3">
                  <c:v>3.73</c:v>
                </c:pt>
                <c:pt idx="4">
                  <c:v>#N/A</c:v>
                </c:pt>
                <c:pt idx="5">
                  <c:v>6.3</c:v>
                </c:pt>
                <c:pt idx="6">
                  <c:v>#N/A</c:v>
                </c:pt>
                <c:pt idx="7">
                  <c:v>8.4600000000000009</c:v>
                </c:pt>
                <c:pt idx="8">
                  <c:v>#N/A</c:v>
                </c:pt>
                <c:pt idx="9">
                  <c:v>11.05</c:v>
                </c:pt>
              </c:numCache>
            </c:numRef>
          </c:val>
          <c:extLst>
            <c:ext xmlns:c16="http://schemas.microsoft.com/office/drawing/2014/chart" uri="{C3380CC4-5D6E-409C-BE32-E72D297353CC}">
              <c16:uniqueId val="{00000007-8C8F-48D3-A0E9-80EF4DD47C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9.9700000000000006</c:v>
                </c:pt>
                <c:pt idx="2">
                  <c:v>#N/A</c:v>
                </c:pt>
                <c:pt idx="3">
                  <c:v>9.1300000000000008</c:v>
                </c:pt>
                <c:pt idx="4">
                  <c:v>#N/A</c:v>
                </c:pt>
                <c:pt idx="5">
                  <c:v>11.72</c:v>
                </c:pt>
                <c:pt idx="6">
                  <c:v>#N/A</c:v>
                </c:pt>
                <c:pt idx="7">
                  <c:v>13.68</c:v>
                </c:pt>
                <c:pt idx="8">
                  <c:v>#N/A</c:v>
                </c:pt>
                <c:pt idx="9">
                  <c:v>13.77</c:v>
                </c:pt>
              </c:numCache>
            </c:numRef>
          </c:val>
          <c:extLst>
            <c:ext xmlns:c16="http://schemas.microsoft.com/office/drawing/2014/chart" uri="{C3380CC4-5D6E-409C-BE32-E72D297353CC}">
              <c16:uniqueId val="{00000008-8C8F-48D3-A0E9-80EF4DD47CD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22.13</c:v>
                </c:pt>
                <c:pt idx="2">
                  <c:v>#N/A</c:v>
                </c:pt>
                <c:pt idx="3">
                  <c:v>22.01</c:v>
                </c:pt>
                <c:pt idx="4">
                  <c:v>#N/A</c:v>
                </c:pt>
                <c:pt idx="5">
                  <c:v>23.2</c:v>
                </c:pt>
                <c:pt idx="6">
                  <c:v>#N/A</c:v>
                </c:pt>
                <c:pt idx="7">
                  <c:v>22.61</c:v>
                </c:pt>
                <c:pt idx="8">
                  <c:v>#N/A</c:v>
                </c:pt>
                <c:pt idx="9">
                  <c:v>23.69</c:v>
                </c:pt>
              </c:numCache>
            </c:numRef>
          </c:val>
          <c:extLst>
            <c:ext xmlns:c16="http://schemas.microsoft.com/office/drawing/2014/chart" uri="{C3380CC4-5D6E-409C-BE32-E72D297353CC}">
              <c16:uniqueId val="{00000009-8C8F-48D3-A0E9-80EF4DD47C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1217</c:v>
                </c:pt>
                <c:pt idx="5">
                  <c:v>1187</c:v>
                </c:pt>
                <c:pt idx="8">
                  <c:v>1200</c:v>
                </c:pt>
                <c:pt idx="11">
                  <c:v>1185</c:v>
                </c:pt>
                <c:pt idx="14">
                  <c:v>1139</c:v>
                </c:pt>
              </c:numCache>
            </c:numRef>
          </c:val>
          <c:extLst>
            <c:ext xmlns:c16="http://schemas.microsoft.com/office/drawing/2014/chart" uri="{C3380CC4-5D6E-409C-BE32-E72D297353CC}">
              <c16:uniqueId val="{00000000-5D94-4B12-AA0D-3A52D23471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94-4B12-AA0D-3A52D23471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108</c:v>
                </c:pt>
                <c:pt idx="3">
                  <c:v>104</c:v>
                </c:pt>
                <c:pt idx="6">
                  <c:v>114</c:v>
                </c:pt>
                <c:pt idx="9">
                  <c:v>254</c:v>
                </c:pt>
                <c:pt idx="12">
                  <c:v>29</c:v>
                </c:pt>
              </c:numCache>
            </c:numRef>
          </c:val>
          <c:extLst>
            <c:ext xmlns:c16="http://schemas.microsoft.com/office/drawing/2014/chart" uri="{C3380CC4-5D6E-409C-BE32-E72D297353CC}">
              <c16:uniqueId val="{00000002-5D94-4B12-AA0D-3A52D23471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99</c:v>
                </c:pt>
                <c:pt idx="3">
                  <c:v>99</c:v>
                </c:pt>
                <c:pt idx="6">
                  <c:v>104</c:v>
                </c:pt>
                <c:pt idx="9">
                  <c:v>101</c:v>
                </c:pt>
                <c:pt idx="12">
                  <c:v>105</c:v>
                </c:pt>
              </c:numCache>
            </c:numRef>
          </c:val>
          <c:extLst>
            <c:ext xmlns:c16="http://schemas.microsoft.com/office/drawing/2014/chart" uri="{C3380CC4-5D6E-409C-BE32-E72D297353CC}">
              <c16:uniqueId val="{00000003-5D94-4B12-AA0D-3A52D23471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c:v>
                </c:pt>
                <c:pt idx="3">
                  <c:v>120</c:v>
                </c:pt>
                <c:pt idx="6">
                  <c:v>97</c:v>
                </c:pt>
                <c:pt idx="9">
                  <c:v>77</c:v>
                </c:pt>
                <c:pt idx="12">
                  <c:v>59</c:v>
                </c:pt>
              </c:numCache>
            </c:numRef>
          </c:val>
          <c:extLst>
            <c:ext xmlns:c16="http://schemas.microsoft.com/office/drawing/2014/chart" uri="{C3380CC4-5D6E-409C-BE32-E72D297353CC}">
              <c16:uniqueId val="{00000004-5D94-4B12-AA0D-3A52D23471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94-4B12-AA0D-3A52D23471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94-4B12-AA0D-3A52D23471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1394</c:v>
                </c:pt>
                <c:pt idx="3">
                  <c:v>1364</c:v>
                </c:pt>
                <c:pt idx="6">
                  <c:v>1356</c:v>
                </c:pt>
                <c:pt idx="9">
                  <c:v>1356</c:v>
                </c:pt>
                <c:pt idx="12">
                  <c:v>1353</c:v>
                </c:pt>
              </c:numCache>
            </c:numRef>
          </c:val>
          <c:extLst>
            <c:ext xmlns:c16="http://schemas.microsoft.com/office/drawing/2014/chart" uri="{C3380CC4-5D6E-409C-BE32-E72D297353CC}">
              <c16:uniqueId val="{00000007-5D94-4B12-AA0D-3A52D23471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525</c:v>
                </c:pt>
                <c:pt idx="2">
                  <c:v>#N/A</c:v>
                </c:pt>
                <c:pt idx="3">
                  <c:v>#N/A</c:v>
                </c:pt>
                <c:pt idx="4">
                  <c:v>500</c:v>
                </c:pt>
                <c:pt idx="5">
                  <c:v>#N/A</c:v>
                </c:pt>
                <c:pt idx="6">
                  <c:v>#N/A</c:v>
                </c:pt>
                <c:pt idx="7">
                  <c:v>471</c:v>
                </c:pt>
                <c:pt idx="8">
                  <c:v>#N/A</c:v>
                </c:pt>
                <c:pt idx="9">
                  <c:v>#N/A</c:v>
                </c:pt>
                <c:pt idx="10">
                  <c:v>603</c:v>
                </c:pt>
                <c:pt idx="11">
                  <c:v>#N/A</c:v>
                </c:pt>
                <c:pt idx="12">
                  <c:v>#N/A</c:v>
                </c:pt>
                <c:pt idx="13">
                  <c:v>407</c:v>
                </c:pt>
                <c:pt idx="14">
                  <c:v>#N/A</c:v>
                </c:pt>
              </c:numCache>
            </c:numRef>
          </c:val>
          <c:smooth val="0"/>
          <c:extLst>
            <c:ext xmlns:c16="http://schemas.microsoft.com/office/drawing/2014/chart" uri="{C3380CC4-5D6E-409C-BE32-E72D297353CC}">
              <c16:uniqueId val="{00000008-5D94-4B12-AA0D-3A52D23471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11154</c:v>
                </c:pt>
                <c:pt idx="5">
                  <c:v>10823</c:v>
                </c:pt>
                <c:pt idx="8">
                  <c:v>10735</c:v>
                </c:pt>
                <c:pt idx="11">
                  <c:v>10557</c:v>
                </c:pt>
                <c:pt idx="14">
                  <c:v>9999</c:v>
                </c:pt>
              </c:numCache>
            </c:numRef>
          </c:val>
          <c:extLst>
            <c:ext xmlns:c16="http://schemas.microsoft.com/office/drawing/2014/chart" uri="{C3380CC4-5D6E-409C-BE32-E72D297353CC}">
              <c16:uniqueId val="{00000000-AFC4-476F-9E0A-898CF81516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1423</c:v>
                </c:pt>
                <c:pt idx="5">
                  <c:v>1281</c:v>
                </c:pt>
                <c:pt idx="8">
                  <c:v>1370</c:v>
                </c:pt>
                <c:pt idx="11">
                  <c:v>1266</c:v>
                </c:pt>
                <c:pt idx="14">
                  <c:v>1591</c:v>
                </c:pt>
              </c:numCache>
            </c:numRef>
          </c:val>
          <c:extLst>
            <c:ext xmlns:c16="http://schemas.microsoft.com/office/drawing/2014/chart" uri="{C3380CC4-5D6E-409C-BE32-E72D297353CC}">
              <c16:uniqueId val="{00000001-AFC4-476F-9E0A-898CF81516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3964</c:v>
                </c:pt>
                <c:pt idx="5">
                  <c:v>4271</c:v>
                </c:pt>
                <c:pt idx="8">
                  <c:v>4499</c:v>
                </c:pt>
                <c:pt idx="11">
                  <c:v>5122</c:v>
                </c:pt>
                <c:pt idx="14">
                  <c:v>6027</c:v>
                </c:pt>
              </c:numCache>
            </c:numRef>
          </c:val>
          <c:extLst>
            <c:ext xmlns:c16="http://schemas.microsoft.com/office/drawing/2014/chart" uri="{C3380CC4-5D6E-409C-BE32-E72D297353CC}">
              <c16:uniqueId val="{00000002-AFC4-476F-9E0A-898CF81516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C4-476F-9E0A-898CF81516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C4-476F-9E0A-898CF81516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5-AFC4-476F-9E0A-898CF81516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474</c:v>
                </c:pt>
                <c:pt idx="3">
                  <c:v>382</c:v>
                </c:pt>
                <c:pt idx="6">
                  <c:v>274</c:v>
                </c:pt>
                <c:pt idx="9">
                  <c:v>420</c:v>
                </c:pt>
                <c:pt idx="12">
                  <c:v>328</c:v>
                </c:pt>
              </c:numCache>
            </c:numRef>
          </c:val>
          <c:extLst>
            <c:ext xmlns:c16="http://schemas.microsoft.com/office/drawing/2014/chart" uri="{C3380CC4-5D6E-409C-BE32-E72D297353CC}">
              <c16:uniqueId val="{00000006-AFC4-476F-9E0A-898CF81516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1315</c:v>
                </c:pt>
                <c:pt idx="3">
                  <c:v>1187</c:v>
                </c:pt>
                <c:pt idx="6">
                  <c:v>1059</c:v>
                </c:pt>
                <c:pt idx="9">
                  <c:v>930</c:v>
                </c:pt>
                <c:pt idx="12">
                  <c:v>799</c:v>
                </c:pt>
              </c:numCache>
            </c:numRef>
          </c:val>
          <c:extLst>
            <c:ext xmlns:c16="http://schemas.microsoft.com/office/drawing/2014/chart" uri="{C3380CC4-5D6E-409C-BE32-E72D297353CC}">
              <c16:uniqueId val="{00000007-AFC4-476F-9E0A-898CF81516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891</c:v>
                </c:pt>
                <c:pt idx="3">
                  <c:v>659</c:v>
                </c:pt>
                <c:pt idx="6">
                  <c:v>596</c:v>
                </c:pt>
                <c:pt idx="9">
                  <c:v>533</c:v>
                </c:pt>
                <c:pt idx="12">
                  <c:v>459</c:v>
                </c:pt>
              </c:numCache>
            </c:numRef>
          </c:val>
          <c:extLst>
            <c:ext xmlns:c16="http://schemas.microsoft.com/office/drawing/2014/chart" uri="{C3380CC4-5D6E-409C-BE32-E72D297353CC}">
              <c16:uniqueId val="{00000008-AFC4-476F-9E0A-898CF81516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1153</c:v>
                </c:pt>
                <c:pt idx="3">
                  <c:v>1050</c:v>
                </c:pt>
                <c:pt idx="6">
                  <c:v>939</c:v>
                </c:pt>
                <c:pt idx="9">
                  <c:v>689</c:v>
                </c:pt>
                <c:pt idx="12">
                  <c:v>661</c:v>
                </c:pt>
              </c:numCache>
            </c:numRef>
          </c:val>
          <c:extLst>
            <c:ext xmlns:c16="http://schemas.microsoft.com/office/drawing/2014/chart" uri="{C3380CC4-5D6E-409C-BE32-E72D297353CC}">
              <c16:uniqueId val="{00000009-AFC4-476F-9E0A-898CF81516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13685</c:v>
                </c:pt>
                <c:pt idx="3">
                  <c:v>13460</c:v>
                </c:pt>
                <c:pt idx="6">
                  <c:v>13305</c:v>
                </c:pt>
                <c:pt idx="9">
                  <c:v>13474</c:v>
                </c:pt>
                <c:pt idx="12">
                  <c:v>13042</c:v>
                </c:pt>
              </c:numCache>
            </c:numRef>
          </c:val>
          <c:extLst>
            <c:ext xmlns:c16="http://schemas.microsoft.com/office/drawing/2014/chart" uri="{C3380CC4-5D6E-409C-BE32-E72D297353CC}">
              <c16:uniqueId val="{0000000A-AFC4-476F-9E0A-898CF81516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979</c:v>
                </c:pt>
                <c:pt idx="2">
                  <c:v>#N/A</c:v>
                </c:pt>
                <c:pt idx="3">
                  <c:v>#N/A</c:v>
                </c:pt>
                <c:pt idx="4">
                  <c:v>366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C4-476F-9E0A-898CF81516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1500</c:v>
                </c:pt>
                <c:pt idx="1">
                  <c:v>1482</c:v>
                </c:pt>
                <c:pt idx="2">
                  <c:v>1786</c:v>
                </c:pt>
              </c:numCache>
            </c:numRef>
          </c:val>
          <c:extLst>
            <c:ext xmlns:c16="http://schemas.microsoft.com/office/drawing/2014/chart" uri="{C3380CC4-5D6E-409C-BE32-E72D297353CC}">
              <c16:uniqueId val="{00000000-956F-4A7C-B783-D9ECF4A85A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1342</c:v>
                </c:pt>
                <c:pt idx="1">
                  <c:v>1769</c:v>
                </c:pt>
                <c:pt idx="2">
                  <c:v>1869</c:v>
                </c:pt>
              </c:numCache>
            </c:numRef>
          </c:val>
          <c:extLst>
            <c:ext xmlns:c16="http://schemas.microsoft.com/office/drawing/2014/chart" uri="{C3380CC4-5D6E-409C-BE32-E72D297353CC}">
              <c16:uniqueId val="{00000001-956F-4A7C-B783-D9ECF4A85A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771</c:v>
                </c:pt>
                <c:pt idx="1">
                  <c:v>875</c:v>
                </c:pt>
                <c:pt idx="2">
                  <c:v>1184</c:v>
                </c:pt>
              </c:numCache>
            </c:numRef>
          </c:val>
          <c:extLst>
            <c:ext xmlns:c16="http://schemas.microsoft.com/office/drawing/2014/chart" uri="{C3380CC4-5D6E-409C-BE32-E72D297353CC}">
              <c16:uniqueId val="{00000002-956F-4A7C-B783-D9ECF4A85A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{7E59E8FE-214B-402E-BAF5-8C3DC2892095}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AF4-43EB-88A7-8345A524CA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{0A8D83A3-F5C2-40A9-9C5F-FD1C37ED66FB}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F4-43EB-88A7-8345A524CA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{5239DE88-2B33-4EBD-B2DF-2CE7A42D4416}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F4-43EB-88A7-8345A524CA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{5A8190AE-AA74-49B5-BA2F-1C4C068E39C3}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F4-43EB-88A7-8345A524CA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{1A7FE503-F5E1-4EA5-8DC5-F6125EEA586B}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F4-43EB-88A7-8345A524CA8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{2373F9B3-95EE-40B5-BFC1-12A6F15BD553}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AF4-43EB-88A7-8345A524CA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{7BCA086C-D3A6-4DC0-8C20-D70A127A3177}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AF4-43EB-88A7-8345A524CA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{A4452C12-2DAA-487C-B803-FFB701FF2249}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AF4-43EB-88A7-8345A524CA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{7D79186B-290F-42BD-9531-814245DD032A}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AF4-43EB-88A7-8345A524CA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76.5</c:v>
                </c:pt>
                <c:pt idx="8">
                  <c:v>77.099999999999994</c:v>
                </c:pt>
                <c:pt idx="16">
                  <c:v>78</c:v>
                </c:pt>
                <c:pt idx="24">
                  <c:v>78.900000000000006</c:v>
                </c:pt>
                <c:pt idx="32">
                  <c:v>79.599999999999994</c:v>
                </c:pt>
              </c:numCache>
            </c:numRef>
          </c:xVal>
          <c:yVal>
            <c:numRef>
              <c:f>公会計指標分析・財政指標組合せ分析表!$BP$51:$DC$51</c:f>
              <c:numCache>
                <c:formatCode>#,##0.0;"▲ "#,##0.0</c:formatCode>
                <c:ptCount val="40"/>
                <c:pt idx="0">
                  <c:v>14.7</c:v>
                </c:pt>
                <c:pt idx="8">
                  <c:v>5.4</c:v>
                </c:pt>
              </c:numCache>
            </c:numRef>
          </c:yVal>
          <c:smooth val="0"/>
          <c:extLst>
            <c:ext xmlns:c16="http://schemas.microsoft.com/office/drawing/2014/chart" uri="{C3380CC4-5D6E-409C-BE32-E72D297353CC}">
              <c16:uniqueId val="{00000009-DAF4-43EB-88A7-8345A524CA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{3A4C42F4-4BAF-493D-9FDA-FE9003DCF738}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AF4-43EB-88A7-8345A524CA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{07569784-E45F-4A56-88D0-7425164CFE32}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F4-43EB-88A7-8345A524CA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{FEE151F2-982D-4A2B-9018-6666447A6715}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F4-43EB-88A7-8345A524CA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{15E26D90-CC11-4075-A03F-B2EDB4404572}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F4-43EB-88A7-8345A524CA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{A737C750-8BAB-432F-A0F9-5365BD77647C}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F4-43EB-88A7-8345A524CA8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{826A4D5A-F757-427A-AD51-055142C377A7}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AF4-43EB-88A7-8345A524CA8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{F56619DD-464D-4374-AF6D-CD0A40C38044}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AF4-43EB-88A7-8345A524CA8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{3FC7FE28-5524-422F-84CD-17730BA56E20}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AF4-43EB-88A7-8345A524CA8E}"/>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{F312E5B7-A334-4011-B192-A962D1A036D3}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AF4-43EB-88A7-8345A524CA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DAF4-43EB-88A7-8345A524CA8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{6139B28F-896D-44B6-A4E5-2ACCE1897061}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3D7-4E14-BBD0-BE2CB5D833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{A6AE320C-3E4A-4AD1-A997-C91B7757D15E}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D7-4E14-BBD0-BE2CB5D833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{8CF03F4B-0FD9-44F0-86F1-CDA6E24EE4A7}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D7-4E14-BBD0-BE2CB5D833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{1A5C156F-9DB6-4A37-96A7-B3830418E4C1}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D7-4E14-BBD0-BE2CB5D833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{B38C2343-3E89-45E4-9931-177CA6DF918E}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D7-4E14-BBD0-BE2CB5D833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{B09BED7F-981E-4F6C-8E8F-A3D47F49059B}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3D7-4E14-BBD0-BE2CB5D8339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{31481C21-8837-418F-B679-9FF8825C9580}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3D7-4E14-BBD0-BE2CB5D8339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{6C38A7A1-A665-49D5-AB91-6353A6DA7579}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3D7-4E14-BBD0-BE2CB5D8339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{CA6ECE73-B76B-49A8-A364-ED87FC252631}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3D7-4E14-BBD0-BE2CB5D833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7.5</c:v>
                </c:pt>
                <c:pt idx="16">
                  <c:v>7.3</c:v>
                </c:pt>
                <c:pt idx="24">
                  <c:v>7.4</c:v>
                </c:pt>
                <c:pt idx="32">
                  <c:v>6.7</c:v>
                </c:pt>
              </c:numCache>
            </c:numRef>
          </c:xVal>
          <c:yVal>
            <c:numRef>
              <c:f>公会計指標分析・財政指標組合せ分析表!$BP$73:$DC$73</c:f>
              <c:numCache>
                <c:formatCode>#,##0.0;"▲ "#,##0.0</c:formatCode>
                <c:ptCount val="40"/>
                <c:pt idx="0">
                  <c:v>14.7</c:v>
                </c:pt>
                <c:pt idx="8">
                  <c:v>5.4</c:v>
                </c:pt>
              </c:numCache>
            </c:numRef>
          </c:yVal>
          <c:smooth val="0"/>
          <c:extLst>
            <c:ext xmlns:c16="http://schemas.microsoft.com/office/drawing/2014/chart" uri="{C3380CC4-5D6E-409C-BE32-E72D297353CC}">
              <c16:uniqueId val="{00000009-F3D7-4E14-BBD0-BE2CB5D833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{DDE8CD32-A625-4DCC-A528-77F88090490D}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3D7-4E14-BBD0-BE2CB5D833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{F17F794E-2907-4388-BD98-719B06901FD3}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D7-4E14-BBD0-BE2CB5D833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{7AD2405F-52AF-4E5F-B567-A118EB5D7C21}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D7-4E14-BBD0-BE2CB5D833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{6E364A73-A5B8-4C41-A2F5-BA1D66DBD491}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D7-4E14-BBD0-BE2CB5D833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{FBCBA044-DB91-49EA-86CC-DD888BB23044}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D7-4E14-BBD0-BE2CB5D833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{F3BBA03E-1C80-4B29-91AE-BD4CBCB5B336}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3D7-4E14-BBD0-BE2CB5D833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{97BA85BF-37F0-46D0-9F47-662A49961F6B}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3D7-4E14-BBD0-BE2CB5D8339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{886E90A8-157E-40BB-9A19-A3A1B95F7220}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3D7-4E14-BBD0-BE2CB5D833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{C9B9DEFF-EBAB-452F-AE07-8BC9D878B566}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3D7-4E14-BBD0-BE2CB5D833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3D7-4E14-BBD0-BE2CB5D8339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E476D86-6DF7-4765-8540-65C27542A1F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0E26FEB-1D57-4554-B534-CD04E64297F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A11358D-F5A2-49C0-9B0C-472F985DBFF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A4EBC9D-6190-4EC2-89BB-587783C904E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B51B8F5-FAFE-488E-B301-B3EE47BDF16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9387640-DFC0-4ACC-A003-85020AB6518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A2151CB-36D2-4E36-BCD3-6D05F442F23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6112F78-294D-4366-92AF-E5F03567CBD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D73838A-F56D-47F4-AC73-E0567F7C3FB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FD2FB0B-7236-4BAA-93B1-44FCAB79320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E794F4E-78E2-4931-99D5-57B8DB9A5E1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915859D-2E4E-4953-A12F-30E90C9F555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DF4F1B7-8EED-4BB7-ADE8-AFA0F8EB62C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10BF17E-0145-4D38-AAC9-CAFCA67262B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9528E8-7CDE-4E69-8E44-D6DA6E6F2CD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3782202-9E9D-431E-AE5F-07367234180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ACF6F1F-E10B-43F9-B328-F2584BF46B8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F36913A-34D1-44AF-94EA-FBE0788A8F0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DA5D25A-8133-441D-9D67-E500B141208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E35063A-41E8-4C28-9157-22BE58A8A33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2F1C69A-59F2-407C-9F4A-1FB843A0B0F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ED37325-65CE-40B5-B90D-A745DBDEAD3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012CEAB-B73C-4ECF-9ED8-A7E0CDDD5C2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FDBC524-D5D3-42F5-BECB-1A902E425F0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7C40EB9-1299-40DA-9D61-0C4895F80BD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6F0F790-DB52-49D2-B26F-B4CA0A193C5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DF344A-FC92-49C4-8C9F-07E2AA84EB7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CA0DA18-F6E8-44ED-985E-404D45C30FF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388E20A-C55C-473E-B409-66F14DBBFC7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7CBECB2-3937-4187-B522-5DBDDC959C5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3807B79-FB68-4A73-8554-0C4C9B39415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EF714DC-722E-41C8-B46E-595C89944CA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8823751-6167-47EB-8263-4B5B5061E6D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DE1A03A-6C22-4F1A-8408-52AAD41F42F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7431E4A-9420-4709-A9CB-8582CBE1431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155327F-CA19-4FEF-86BD-32A0B9181EA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1B5410F-12B8-40B4-8D38-B3C7FE88B29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00BF075-E336-4A8C-A0A6-EAF17CDC80E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DC42A77-5D44-43F0-BE0E-0886A069D65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9A8742F-F6D1-4908-B6AE-0E5E49A10B0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78ABCF3-146B-4396-8646-849A4359411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A6D9DF4-014E-4E46-8F66-741E44B16B2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7B60F70-6759-447C-A1FD-86BEBB5BA00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8B983C-A3A0-4DB0-B2BA-F487093F172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1110DCA-D35C-416D-BB27-1463D682710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0E985BF-BE49-4516-B68B-558C3D04D8D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1E0094E-D49F-4F59-90D8-1F835CD242C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基準財政需要額及び基準財政収入額はともに増加したが、町税等の増による基準財政収入額の増え幅がより大きかったため、財政力指数は０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０１ポイント改善した。</a:t>
          </a:r>
          <a:r>
            <a:rPr kumimoji="1" lang="ja-JP" altLang="ja-JP" sz="1100">
              <a:solidFill>
                <a:schemeClr val="dk1"/>
              </a:solidFill>
              <a:effectLst/>
              <a:latin typeface="+mn-lt"/>
              <a:ea typeface="+mn-ea"/>
              <a:cs typeface="+mn-cs"/>
            </a:rPr>
            <a:t>物価高騰の影響は今後も続くことが想定され、地方経済の先行きは依然として不透明である。義務的経費は今後も増加する見込であることから、引き続き地方税等の適正な課税や徴収対策等に取り組むことで収納率の維持に努め、歳入の確保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24624DD-833E-4E9B-8E3C-9626E749636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290829D-C13A-4A23-8E3C-D57557F7887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FC100683-A63B-4F0B-8C89-A9EE8221B33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B46ADE4-B946-4C9B-897A-7C75DF9112F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904BA48-3C4B-4F25-8111-32E107EB694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DD7E0BB-A37D-4C21-8828-C7B7483EE04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2ED7C77-AC7F-4514-AA89-D0A9CFE8AFB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05B8900-FB5E-4F39-BBA5-2323BD3ACAE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716039F-E9BA-4787-BEA2-75ADB574B8A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02407EE-F49A-40A0-A4C1-EAFD38CC72F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1B60716-6E16-47FE-92B1-22D8E8768EB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3094F58-B6F7-48BE-B3C5-BDFA3F01F60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6DFCFC7-6FF1-4663-BEB5-9A568E9343C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046C40A-2DED-4409-BD2C-388958579B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FBAFBAF-F5E4-458B-BB67-179D179F5A0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2E160587-9867-467D-9630-B0B2BB798FD9}"/>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9CABA06E-0D1E-4F1F-A878-1CEEB1723E65}"/>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48FB892E-2BF1-415F-BC33-A638AF7D59FE}"/>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E751B7D4-4AA1-4D91-A22A-75935F54F4AB}"/>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2C0929BB-0316-41D9-B1DD-E417EDDBC34E}"/>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3974F50-3019-4F18-ABE8-BB0931DADE9B}"/>
            </a:ext>
          </a:extLst>
        </xdr:cNvPr>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E811A73-E7DD-4045-9011-29111F75218B}"/>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405BE009-D50D-42A2-96C6-BEE5DDE15A26}"/>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3AF84741-DA36-4B43-BB46-9597602097FA}"/>
            </a:ext>
          </a:extLst>
        </xdr:cNvPr>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FD45EC38-E00B-456B-A088-D8F7CEF3BD68}"/>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845E1473-F106-4585-AC79-77CF51CA4F4B}"/>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39A2D948-F894-4E31-B9D9-58503547AE1F}"/>
            </a:ext>
          </a:extLst>
        </xdr:cNvPr>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4333F81B-C653-4357-A307-6CF3E28287B4}"/>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8A2CFB2A-56AB-467A-8EB4-4A0554DCD27F}"/>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63BD214E-6013-4DF0-8F4A-07BEDFF7BA89}"/>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487772EA-506A-4D04-A1F9-0171C58F6E88}"/>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58BB8B12-E661-4508-9A47-D887789B6BF9}"/>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2512EAFD-B880-4ED4-B132-455B2AC5DD8F}"/>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D7EE9AB9-7C18-43CA-9239-B2831D78C8AC}"/>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29FB824-241B-4E50-AEB8-8624E636A2A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E252B99-3DED-4716-B2D1-CEAA04BE49B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48143FF-D9E5-4260-8A0D-EE2E3C8D836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91EFBD8-2FB1-4015-A589-AB0F4C530C2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CBA8E50-B117-4060-8937-B47CE4473BC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A0872008-737C-43C4-B8E9-57DB2A68EBA6}"/>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D7CCD5BD-B8C5-42CB-8CB6-9C21DCBFFC9C}"/>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65362E53-90D4-453F-A721-9FD8A3038CDF}"/>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B49646FC-B511-4C4B-8432-2D1402EBB441}"/>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A1086ABD-3A87-41C9-97D4-CAFF06E50F3A}"/>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CEB450FB-5CE2-4DCC-BA23-5BF91A60A57F}"/>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FA95BC8-DC8F-41FA-BE3E-9BAE30C860AC}"/>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a:extLst>
            <a:ext uri="{FF2B5EF4-FFF2-40B4-BE49-F238E27FC236}">
              <a16:creationId xmlns:a16="http://schemas.microsoft.com/office/drawing/2014/main" id="{786E78C8-189E-4271-B80B-918335135FAA}"/>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8F5233C8-1B58-43E9-A90D-1091B42EB493}"/>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A5649531-0A16-4E77-9821-9CA114C3B899}"/>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38D0D17-2C55-4FDB-A647-7BF733E1C1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2F6D09B-3E94-45FE-8687-8327D21195E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13B5CFA-56F2-48B3-91DB-DAFEB50CECB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8A79682-2885-4E4F-936F-0DB3EE44928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0462D3B-1200-4E5D-964D-005D7D543FE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794C851-5A5F-4C71-BEB5-D3357294B1D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D2F26D5-7143-48F6-9786-E9758CC1D6D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DD3D4E5-C9C5-4216-8146-8062F7703A1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64A9A80-B905-4D84-919D-5B37CC32BAA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BF21CC4-05A5-4283-917C-95903E2215B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3D3D99F-9916-46BC-BBDE-AFD082B2CAE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2FBE451-4983-4A37-8C3B-7A98E713945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20E99BA-D224-4403-A72F-A03ECBDAD84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経常収支比率は５ポイント悪化したが、昨年度が例年より大きく下がっていたことも一因であり、本年度は、令和２年度以前の比率に近い値となった。</a:t>
          </a:r>
          <a:endParaRPr lang="ja-JP" altLang="ja-JP" sz="1400">
            <a:effectLst/>
          </a:endParaRPr>
        </a:p>
        <a:p>
          <a:r>
            <a:rPr lang="ja-JP" altLang="ja-JP" sz="1100" b="0" i="0" baseline="0">
              <a:solidFill>
                <a:schemeClr val="dk1"/>
              </a:solidFill>
              <a:effectLst/>
              <a:latin typeface="+mn-lt"/>
              <a:ea typeface="+mn-ea"/>
              <a:cs typeface="+mn-cs"/>
            </a:rPr>
            <a:t>歳出では、会計年度任用職員の時給引上げ及び人員増等による「人件費」の増加、燃料価格高騰での光熱費の上昇による「物件費」の増加が顕著であり、一方、歳入では、「臨時財政対策債」が大幅に減少したことが影響している。物価の高騰は今後も続くことが想定され、経常経費の増加及び比率の悪化が懸念されることから、引き続き、経費の抑制を図り、適切な財政運営に努めて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27F2C20-8C1F-461A-9692-9E0CD60AE80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EF01C4D-0EBA-471D-BD23-9A79B000D3C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EB1C5DA-A5A7-4FEF-9F1B-DC02305B86D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14124B8-64B6-4BE9-BDA3-712768ED74C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67CE7995-BB4A-43E3-8E3E-E02E38732EA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FCD1E26-65D0-4648-BFC7-2D84E44E521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96E97FCB-B03F-462F-98DC-3B3B271EAAB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69A5395D-E04D-41D3-9991-3BD1A302DBA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3D5665F3-1B1E-4E8C-977D-0F5B027553D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4860F466-0F4A-4A40-A3B5-F69251E8AA0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315C7B87-6329-4F1A-9BF4-05846F60ADE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04B3411-56C2-40BC-955B-F6A8486A6DB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98CAF378-C9E7-4C59-A2B6-DA86CBFB59B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2F43E11-3575-4C29-B300-026127D8010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E509E436-3227-41EA-8347-7E3E7A50F5AF}"/>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3CF6833-D2A4-4EB4-89A7-0E9B871CC5CC}"/>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BAFC84F7-D679-4E49-9240-6521B893FB78}"/>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1CE50490-760B-4C96-9C7D-3B983DB7BFBD}"/>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4F27DE5C-C44C-44A8-9171-E0E504C98267}"/>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91028788-897C-4F3B-848A-F77C64A958F4}"/>
            </a:ext>
          </a:extLst>
        </xdr:cNvPr>
        <xdr:cNvCxnSpPr/>
      </xdr:nvCxnSpPr>
      <xdr:spPr>
        <a:xfrm>
          <a:off x="4114800" y="1085291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9E76A128-8A8B-4325-BE9E-CB961349DB26}"/>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24912EBA-A9CB-4417-B2F0-528F71AC8455}"/>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65</xdr:row>
      <xdr:rowOff>60960</xdr:rowOff>
    </xdr:to>
    <xdr:cxnSp macro="">
      <xdr:nvCxnSpPr>
        <xdr:cNvPr id="133" name="直線コネクタ 132">
          <a:extLst>
            <a:ext uri="{FF2B5EF4-FFF2-40B4-BE49-F238E27FC236}">
              <a16:creationId xmlns:a16="http://schemas.microsoft.com/office/drawing/2014/main" id="{307731FC-0BD9-49B6-B918-69EB51F76E5B}"/>
            </a:ext>
          </a:extLst>
        </xdr:cNvPr>
        <xdr:cNvCxnSpPr/>
      </xdr:nvCxnSpPr>
      <xdr:spPr>
        <a:xfrm flipV="1">
          <a:off x="3225800" y="1085291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7F08994A-7AFE-448E-9465-8039A2915B27}"/>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589D0FF0-E610-44DC-88FE-031C07E8CF87}"/>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A9D3873-3F5F-452A-B270-4E4FBE9F4103}"/>
            </a:ext>
          </a:extLst>
        </xdr:cNvPr>
        <xdr:cNvCxnSpPr/>
      </xdr:nvCxnSpPr>
      <xdr:spPr>
        <a:xfrm flipV="1">
          <a:off x="2336800" y="112052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C4872C7-BEA4-411D-BE2C-CA01ABCBBE4D}"/>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48DA22B8-8F2B-4ACC-A074-B16F8DC35FDC}"/>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4E0BAB55-EC94-42E2-8F91-0FE77BBE1F9B}"/>
            </a:ext>
          </a:extLst>
        </xdr:cNvPr>
        <xdr:cNvCxnSpPr/>
      </xdr:nvCxnSpPr>
      <xdr:spPr>
        <a:xfrm>
          <a:off x="1447800" y="112003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151D7D6E-05BE-418C-8D22-D7745CEAD2A3}"/>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23BE0895-B8B5-457D-80C4-E86F55C7425C}"/>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A368D3A3-E1F1-4DE8-9882-4E2628B99FE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CB1C0FB6-7208-4E0D-99FA-A59ECC78FA91}"/>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9D748D0-8754-4851-B180-1B2DFEDF12D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138B9D3-A223-47BC-BCDD-2D7A5E7604A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4B3622B-A9FD-4D64-A659-6EAC65B2BEC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C412587-967D-44F4-AAFB-A3E342FE54C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654C4AF-F515-4FF9-858A-B35EEEE657B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862F76E5-51B6-4CB8-99DF-3959D5DED692}"/>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46F4A56-7BE4-4543-89E9-E853E466EB3F}"/>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a:extLst>
            <a:ext uri="{FF2B5EF4-FFF2-40B4-BE49-F238E27FC236}">
              <a16:creationId xmlns:a16="http://schemas.microsoft.com/office/drawing/2014/main" id="{33F5B267-1B5F-4224-B92C-4034D446D29A}"/>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a:extLst>
            <a:ext uri="{FF2B5EF4-FFF2-40B4-BE49-F238E27FC236}">
              <a16:creationId xmlns:a16="http://schemas.microsoft.com/office/drawing/2014/main" id="{4AE17A51-CD99-4544-B0E8-8595A8713D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3" name="楕円 152">
          <a:extLst>
            <a:ext uri="{FF2B5EF4-FFF2-40B4-BE49-F238E27FC236}">
              <a16:creationId xmlns:a16="http://schemas.microsoft.com/office/drawing/2014/main" id="{B44111CD-3F45-4F37-B084-154F0F6B1EEF}"/>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4" name="テキスト ボックス 153">
          <a:extLst>
            <a:ext uri="{FF2B5EF4-FFF2-40B4-BE49-F238E27FC236}">
              <a16:creationId xmlns:a16="http://schemas.microsoft.com/office/drawing/2014/main" id="{2B18B0C7-6F96-47A3-B78A-AD2CE2B33EF1}"/>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id="{DBFB8F94-18ED-45FB-9C95-A61D92B5266A}"/>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id="{7AE9C655-2299-4B61-B7A4-72B1A9E79E9B}"/>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7" name="楕円 156">
          <a:extLst>
            <a:ext uri="{FF2B5EF4-FFF2-40B4-BE49-F238E27FC236}">
              <a16:creationId xmlns:a16="http://schemas.microsoft.com/office/drawing/2014/main" id="{910A7442-B0F6-4029-A279-38AA18E6D3BF}"/>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8" name="テキスト ボックス 157">
          <a:extLst>
            <a:ext uri="{FF2B5EF4-FFF2-40B4-BE49-F238E27FC236}">
              <a16:creationId xmlns:a16="http://schemas.microsoft.com/office/drawing/2014/main" id="{C1A02841-63F8-4450-BF7F-7E838053F485}"/>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64C9234-12F5-473B-91B7-1D70501A088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BC0532E7-15BD-44ED-A02C-EAAED9C1E13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61D5C5DB-019E-4D25-8A8B-74AC961DDEF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C6D60C2-D95B-42DD-A214-0D1CD9C8983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E5AAE2F9-7BD5-4342-A25C-1BBEC268200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32510A2B-6859-426F-9D4E-04A7D822FBB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59E83E0-7BD2-47BC-B21B-045222FCC00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C21A5F4-5652-4296-8439-041E31717EC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C0A3566-468E-459D-877B-2F5DC30441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A688D14-B2E4-472F-A459-076BBC97FEB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8AA2E6E-1C47-461C-BB5A-B7E76C0E4AE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738449B-763F-4C09-B152-74A3BB10336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3EB3528-E58C-492D-AD16-390F7C609FF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全国平均や長崎県平均と比較すると、低い水準にあり、類似団体内でも上位ではあるものの、</a:t>
          </a:r>
          <a:r>
            <a:rPr lang="ja-JP" altLang="ja-JP" sz="1100" b="0" i="0" baseline="0">
              <a:solidFill>
                <a:schemeClr val="dk1"/>
              </a:solidFill>
              <a:effectLst/>
              <a:latin typeface="+mn-lt"/>
              <a:ea typeface="+mn-ea"/>
              <a:cs typeface="+mn-cs"/>
            </a:rPr>
            <a:t>昨年度と比較すると人件費及び物件費はともに増加しており、人口１人当たり２，７１９円増加している。</a:t>
          </a:r>
          <a:endParaRPr lang="ja-JP" altLang="ja-JP" sz="1400">
            <a:effectLst/>
          </a:endParaRPr>
        </a:p>
        <a:p>
          <a:r>
            <a:rPr kumimoji="1" lang="ja-JP" altLang="ja-JP" sz="1100">
              <a:solidFill>
                <a:schemeClr val="dk1"/>
              </a:solidFill>
              <a:effectLst/>
              <a:latin typeface="+mn-lt"/>
              <a:ea typeface="+mn-ea"/>
              <a:cs typeface="+mn-cs"/>
            </a:rPr>
            <a:t>今後は、物価高騰や最低賃金の上昇、また公共施設の老朽化等により、人件費や施設の維持管理費の増加も見込まれるため、可能な限り低水準を保てるよう、公共施設の計画的な修繕や適正な定員管理及び経費管理を推進し、効率的な行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96976E9-ADB9-43A6-922A-D1FE06F6C1B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C64F70DF-E906-412C-AA19-ED0BC2B8E8D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BCF1B1E-96D2-4A7B-A549-F65F52C5188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5F1006F-D4A6-4586-AD8B-7077D6BD39F9}"/>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766417E6-C542-493E-8C67-810DE6D8D2DF}"/>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8A1D7AEE-CC2E-480E-A077-1B03558F588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C8C559E-5E43-4F82-B505-0E78325EE57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DFA2833-B8A2-4D5A-BC7E-58D4C926BCC6}"/>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2EF7FC43-0F11-4B54-BA77-1A573FC04BE9}"/>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B9402AB2-AF41-4E47-91A6-29867DB3E4C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8BB81131-2559-4D35-A7AF-668C9DC377F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C9C64844-44DB-4391-B6FA-4C3DCA44CFB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6374E7F6-189B-43E6-A7F2-1B147A7BAE81}"/>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2B61A537-F51C-4EBF-A86E-1C18E42F5033}"/>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F97C1854-1534-4148-B047-C7E6FB827796}"/>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81BF7BA0-5B0A-4894-AC52-240CDF2212ED}"/>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CE147E8E-ECED-492D-A528-30538052BF76}"/>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51580</xdr:rowOff>
    </xdr:from>
    <xdr:to>
      <xdr:col>23</xdr:col>
      <xdr:colOff>133350</xdr:colOff>
      <xdr:row>81</xdr:row>
      <xdr:rowOff>67982</xdr:rowOff>
    </xdr:to>
    <xdr:cxnSp macro="">
      <xdr:nvCxnSpPr>
        <xdr:cNvPr id="189" name="直線コネクタ 188">
          <a:extLst>
            <a:ext uri="{FF2B5EF4-FFF2-40B4-BE49-F238E27FC236}">
              <a16:creationId xmlns:a16="http://schemas.microsoft.com/office/drawing/2014/main" id="{47E99B2D-89B4-40C3-B6EB-06D676EDC403}"/>
            </a:ext>
          </a:extLst>
        </xdr:cNvPr>
        <xdr:cNvCxnSpPr/>
      </xdr:nvCxnSpPr>
      <xdr:spPr>
        <a:xfrm>
          <a:off x="4114800" y="13939030"/>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FD93BE87-3341-45FA-9EB0-050E504A41D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CBF508F2-2F2E-42A7-8721-22633B5A10CE}"/>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51580</xdr:rowOff>
    </xdr:from>
    <xdr:to>
      <xdr:col>19</xdr:col>
      <xdr:colOff>133350</xdr:colOff>
      <xdr:row>81</xdr:row>
      <xdr:rowOff>76121</xdr:rowOff>
    </xdr:to>
    <xdr:cxnSp macro="">
      <xdr:nvCxnSpPr>
        <xdr:cNvPr id="192" name="直線コネクタ 191">
          <a:extLst>
            <a:ext uri="{FF2B5EF4-FFF2-40B4-BE49-F238E27FC236}">
              <a16:creationId xmlns:a16="http://schemas.microsoft.com/office/drawing/2014/main" id="{1BBE860D-10A0-462C-8BAC-9B195A24822E}"/>
            </a:ext>
          </a:extLst>
        </xdr:cNvPr>
        <xdr:cNvCxnSpPr/>
      </xdr:nvCxnSpPr>
      <xdr:spPr>
        <a:xfrm flipV="1">
          <a:off x="3225800" y="13939030"/>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7C0B5836-166E-4EB8-AA23-BD9C37DC397F}"/>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724F5634-1806-4C43-9C8A-A9EA6A3DEAD9}"/>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10390</xdr:rowOff>
    </xdr:from>
    <xdr:to>
      <xdr:col>15</xdr:col>
      <xdr:colOff>82550</xdr:colOff>
      <xdr:row>81</xdr:row>
      <xdr:rowOff>76121</xdr:rowOff>
    </xdr:to>
    <xdr:cxnSp macro="">
      <xdr:nvCxnSpPr>
        <xdr:cNvPr id="195" name="直線コネクタ 194">
          <a:extLst>
            <a:ext uri="{FF2B5EF4-FFF2-40B4-BE49-F238E27FC236}">
              <a16:creationId xmlns:a16="http://schemas.microsoft.com/office/drawing/2014/main" id="{0E6F3EDD-060F-484A-92A1-F756D02A93D2}"/>
            </a:ext>
          </a:extLst>
        </xdr:cNvPr>
        <xdr:cNvCxnSpPr/>
      </xdr:nvCxnSpPr>
      <xdr:spPr>
        <a:xfrm>
          <a:off x="2336800" y="13897840"/>
          <a:ext cx="889000" cy="6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8B4A1941-EAD8-4912-8F52-165753D9EFAB}"/>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31DE2663-863E-4090-965E-A3EDB5C45BDD}"/>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166536</xdr:rowOff>
    </xdr:from>
    <xdr:to>
      <xdr:col>11</xdr:col>
      <xdr:colOff>31750</xdr:colOff>
      <xdr:row>81</xdr:row>
      <xdr:rowOff>10390</xdr:rowOff>
    </xdr:to>
    <xdr:cxnSp macro="">
      <xdr:nvCxnSpPr>
        <xdr:cNvPr id="198" name="直線コネクタ 197">
          <a:extLst>
            <a:ext uri="{FF2B5EF4-FFF2-40B4-BE49-F238E27FC236}">
              <a16:creationId xmlns:a16="http://schemas.microsoft.com/office/drawing/2014/main" id="{5C389265-60C5-411D-9091-8F2094BF5DC5}"/>
            </a:ext>
          </a:extLst>
        </xdr:cNvPr>
        <xdr:cNvCxnSpPr/>
      </xdr:nvCxnSpPr>
      <xdr:spPr>
        <a:xfrm>
          <a:off x="1447800" y="13882536"/>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FDA21B00-7D63-4132-814D-BA2CF2B30014}"/>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82BD2ED4-6058-4ED2-B48E-E82DA565AF7B}"/>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CF436BD6-B3BD-4336-90E0-664820DEC9A1}"/>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11F31785-CCE4-4456-BECE-A558EB362AB2}"/>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D9089295-2145-46F2-8CA9-12E9054EF1C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822342F1-EDF5-476E-A164-F63862BD4D5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8AFF5C3-4089-4CFF-A7F0-BC63C38CA8C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F5EE190-33C3-40BA-A972-3E5457E8930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89B3C5D-361E-4EE2-92AF-71FAEC0C4B6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17182</xdr:rowOff>
    </xdr:from>
    <xdr:to>
      <xdr:col>23</xdr:col>
      <xdr:colOff>184150</xdr:colOff>
      <xdr:row>81</xdr:row>
      <xdr:rowOff>118782</xdr:rowOff>
    </xdr:to>
    <xdr:sp macro="" textlink="">
      <xdr:nvSpPr>
        <xdr:cNvPr id="208" name="楕円 207">
          <a:extLst>
            <a:ext uri="{FF2B5EF4-FFF2-40B4-BE49-F238E27FC236}">
              <a16:creationId xmlns:a16="http://schemas.microsoft.com/office/drawing/2014/main" id="{9147C02B-E5D8-4710-B4F8-31C978F1C05C}"/>
            </a:ext>
          </a:extLst>
        </xdr:cNvPr>
        <xdr:cNvSpPr/>
      </xdr:nvSpPr>
      <xdr:spPr>
        <a:xfrm>
          <a:off x="4902200" y="1390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109909</xdr:rowOff>
    </xdr:from>
    <xdr:ext cx="762000" cy="259045"/>
    <xdr:sp macro="" textlink="">
      <xdr:nvSpPr>
        <xdr:cNvPr id="209" name="人件費・物件費等の状況該当値テキスト">
          <a:extLst>
            <a:ext uri="{FF2B5EF4-FFF2-40B4-BE49-F238E27FC236}">
              <a16:creationId xmlns:a16="http://schemas.microsoft.com/office/drawing/2014/main" id="{8DF605CF-0EE4-41DA-80C8-D501B5D08810}"/>
            </a:ext>
          </a:extLst>
        </xdr:cNvPr>
        <xdr:cNvSpPr txBox="1"/>
      </xdr:nvSpPr>
      <xdr:spPr>
        <a:xfrm>
          <a:off x="5041900" y="1382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780</xdr:rowOff>
    </xdr:from>
    <xdr:to>
      <xdr:col>19</xdr:col>
      <xdr:colOff>184150</xdr:colOff>
      <xdr:row>81</xdr:row>
      <xdr:rowOff>102380</xdr:rowOff>
    </xdr:to>
    <xdr:sp macro="" textlink="">
      <xdr:nvSpPr>
        <xdr:cNvPr id="210" name="楕円 209">
          <a:extLst>
            <a:ext uri="{FF2B5EF4-FFF2-40B4-BE49-F238E27FC236}">
              <a16:creationId xmlns:a16="http://schemas.microsoft.com/office/drawing/2014/main" id="{76CA2701-915C-4DDA-91E6-F47132A945E0}"/>
            </a:ext>
          </a:extLst>
        </xdr:cNvPr>
        <xdr:cNvSpPr/>
      </xdr:nvSpPr>
      <xdr:spPr>
        <a:xfrm>
          <a:off x="4064000" y="138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112557</xdr:rowOff>
    </xdr:from>
    <xdr:ext cx="736600" cy="259045"/>
    <xdr:sp macro="" textlink="">
      <xdr:nvSpPr>
        <xdr:cNvPr id="211" name="テキスト ボックス 210">
          <a:extLst>
            <a:ext uri="{FF2B5EF4-FFF2-40B4-BE49-F238E27FC236}">
              <a16:creationId xmlns:a16="http://schemas.microsoft.com/office/drawing/2014/main" id="{B9FA7DFB-7A81-4182-875D-6F0A32C1A1DB}"/>
            </a:ext>
          </a:extLst>
        </xdr:cNvPr>
        <xdr:cNvSpPr txBox="1"/>
      </xdr:nvSpPr>
      <xdr:spPr>
        <a:xfrm>
          <a:off x="3733800" y="1365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25321</xdr:rowOff>
    </xdr:from>
    <xdr:to>
      <xdr:col>15</xdr:col>
      <xdr:colOff>133350</xdr:colOff>
      <xdr:row>81</xdr:row>
      <xdr:rowOff>126921</xdr:rowOff>
    </xdr:to>
    <xdr:sp macro="" textlink="">
      <xdr:nvSpPr>
        <xdr:cNvPr id="212" name="楕円 211">
          <a:extLst>
            <a:ext uri="{FF2B5EF4-FFF2-40B4-BE49-F238E27FC236}">
              <a16:creationId xmlns:a16="http://schemas.microsoft.com/office/drawing/2014/main" id="{DC25DEA1-5F40-4A12-BE7C-5F070741BC84}"/>
            </a:ext>
          </a:extLst>
        </xdr:cNvPr>
        <xdr:cNvSpPr/>
      </xdr:nvSpPr>
      <xdr:spPr>
        <a:xfrm>
          <a:off x="3175000" y="139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137098</xdr:rowOff>
    </xdr:from>
    <xdr:ext cx="762000" cy="259045"/>
    <xdr:sp macro="" textlink="">
      <xdr:nvSpPr>
        <xdr:cNvPr id="213" name="テキスト ボックス 212">
          <a:extLst>
            <a:ext uri="{FF2B5EF4-FFF2-40B4-BE49-F238E27FC236}">
              <a16:creationId xmlns:a16="http://schemas.microsoft.com/office/drawing/2014/main" id="{B5A62C7E-861B-4DEA-B9E8-8D5170708ED6}"/>
            </a:ext>
          </a:extLst>
        </xdr:cNvPr>
        <xdr:cNvSpPr txBox="1"/>
      </xdr:nvSpPr>
      <xdr:spPr>
        <a:xfrm>
          <a:off x="2844800" y="1368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131040</xdr:rowOff>
    </xdr:from>
    <xdr:to>
      <xdr:col>11</xdr:col>
      <xdr:colOff>82550</xdr:colOff>
      <xdr:row>81</xdr:row>
      <xdr:rowOff>61190</xdr:rowOff>
    </xdr:to>
    <xdr:sp macro="" textlink="">
      <xdr:nvSpPr>
        <xdr:cNvPr id="214" name="楕円 213">
          <a:extLst>
            <a:ext uri="{FF2B5EF4-FFF2-40B4-BE49-F238E27FC236}">
              <a16:creationId xmlns:a16="http://schemas.microsoft.com/office/drawing/2014/main" id="{C42FD4B7-902E-4C44-9914-4EE896013636}"/>
            </a:ext>
          </a:extLst>
        </xdr:cNvPr>
        <xdr:cNvSpPr/>
      </xdr:nvSpPr>
      <xdr:spPr>
        <a:xfrm>
          <a:off x="2286000" y="138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71367</xdr:rowOff>
    </xdr:from>
    <xdr:ext cx="762000" cy="259045"/>
    <xdr:sp macro="" textlink="">
      <xdr:nvSpPr>
        <xdr:cNvPr id="215" name="テキスト ボックス 214">
          <a:extLst>
            <a:ext uri="{FF2B5EF4-FFF2-40B4-BE49-F238E27FC236}">
              <a16:creationId xmlns:a16="http://schemas.microsoft.com/office/drawing/2014/main" id="{78A7F7B1-3D14-4C76-9B74-E41E06DE9706}"/>
            </a:ext>
          </a:extLst>
        </xdr:cNvPr>
        <xdr:cNvSpPr txBox="1"/>
      </xdr:nvSpPr>
      <xdr:spPr>
        <a:xfrm>
          <a:off x="1955800" y="1361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115736</xdr:rowOff>
    </xdr:from>
    <xdr:to>
      <xdr:col>7</xdr:col>
      <xdr:colOff>31750</xdr:colOff>
      <xdr:row>81</xdr:row>
      <xdr:rowOff>45886</xdr:rowOff>
    </xdr:to>
    <xdr:sp macro="" textlink="">
      <xdr:nvSpPr>
        <xdr:cNvPr id="216" name="楕円 215">
          <a:extLst>
            <a:ext uri="{FF2B5EF4-FFF2-40B4-BE49-F238E27FC236}">
              <a16:creationId xmlns:a16="http://schemas.microsoft.com/office/drawing/2014/main" id="{2DEE7E5B-3469-4AA0-83B3-6C32E8C59888}"/>
            </a:ext>
          </a:extLst>
        </xdr:cNvPr>
        <xdr:cNvSpPr/>
      </xdr:nvSpPr>
      <xdr:spPr>
        <a:xfrm>
          <a:off x="1397000" y="138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56063</xdr:rowOff>
    </xdr:from>
    <xdr:ext cx="762000" cy="259045"/>
    <xdr:sp macro="" textlink="">
      <xdr:nvSpPr>
        <xdr:cNvPr id="217" name="テキスト ボックス 216">
          <a:extLst>
            <a:ext uri="{FF2B5EF4-FFF2-40B4-BE49-F238E27FC236}">
              <a16:creationId xmlns:a16="http://schemas.microsoft.com/office/drawing/2014/main" id="{473375D6-3D30-4B46-9BA6-7009E8E741BE}"/>
            </a:ext>
          </a:extLst>
        </xdr:cNvPr>
        <xdr:cNvSpPr txBox="1"/>
      </xdr:nvSpPr>
      <xdr:spPr>
        <a:xfrm>
          <a:off x="1066800" y="136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78E66CC1-74BF-4368-8020-7477A6F34C3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AA02680C-DAB3-4C17-88EC-B5AE896B6AF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EC00F002-E484-4B93-87DA-6A0EAE5E784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E0EF01F3-ADCF-4586-A1A9-D1E3D75987C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EBC018D3-9C17-431F-BE31-821B2F60F65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9D96559D-F191-4041-9E54-005AEDEEB07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3A1432DC-290F-4122-BE39-88D2946578F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49F05CAD-256B-42C0-B494-96B084E3ED0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205AF188-D588-4DC7-AD62-E45FADF1B5E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6487378A-5899-4099-8F2F-10D11F825E9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8B70FF5A-DD16-4054-8917-C23D35784D1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C7908579-18B3-49AB-8AA9-D9440C986BD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93192C18-7EA5-45F0-B873-1016FF0A1D8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ほぼ横ばいで推移しており、昨年度より０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これまで同様、人件費を圧迫する要因となってはいないが、今後も適正な給与水準となるように努める。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59CBFDC7-AF8E-4FE1-9944-1B57CA6D965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A47BB74A-F617-4014-97FD-580F391AF84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5843CFB0-B741-4158-B60E-8AE877E9E9B5}"/>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C7DD614-A31D-42DF-BA62-7E03B0E28DC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99BC1FA9-5D3F-4D88-A0C6-33E6E688C19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C34533A9-C3BD-402D-BB8B-12036ECA071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85E60859-0F5F-4D71-A257-6E948B0B6222}"/>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91AFE78F-200D-4756-8E44-D1454C57A51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3AC4CB1D-1B1B-4B25-B1C9-BC37EF9166D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A750EE9B-AD20-495C-A4F3-019C18D90EC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C1B45300-368B-416C-A0BB-5E0EC8B4EC7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BA6C2B58-5C60-47E0-BAFD-D65AEAAD86D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B4536B16-5B29-40F7-8E1A-3B6DBCAD47F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DE10FEE3-BD9A-4723-A9BD-07598FA97ADE}"/>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66926BF7-D421-44AA-A5B0-C5C826F3E39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BA857C8-08DF-42EA-8409-AF210AEBE53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4848007-5D11-4A4A-B4A1-E49F667D2C1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586A37A8-8FF7-4393-B0A0-C2C0198B7FA8}"/>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2631D47F-D40C-46EC-8B32-6D7EC311A1DA}"/>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6C51DC28-9FAA-438C-B651-524F71252E3C}"/>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BF40B02D-029E-4BE9-98A3-DFF27E26B3D4}"/>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AB1838EA-EC2C-44EF-BDBE-7605992FDE24}"/>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3" name="直線コネクタ 252">
          <a:extLst>
            <a:ext uri="{FF2B5EF4-FFF2-40B4-BE49-F238E27FC236}">
              <a16:creationId xmlns:a16="http://schemas.microsoft.com/office/drawing/2014/main" id="{C6178C2E-E821-40EF-BD76-EFC5D1CAB185}"/>
            </a:ext>
          </a:extLst>
        </xdr:cNvPr>
        <xdr:cNvCxnSpPr/>
      </xdr:nvCxnSpPr>
      <xdr:spPr>
        <a:xfrm>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31B19C47-C120-462B-B657-FE178EAF69AA}"/>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744279B7-CFE4-4AA0-8E50-531C4536F7FB}"/>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56" name="直線コネクタ 255">
          <a:extLst>
            <a:ext uri="{FF2B5EF4-FFF2-40B4-BE49-F238E27FC236}">
              <a16:creationId xmlns:a16="http://schemas.microsoft.com/office/drawing/2014/main" id="{19453CBA-8FB3-4814-8580-66C29AA9D2EC}"/>
            </a:ext>
          </a:extLst>
        </xdr:cNvPr>
        <xdr:cNvCxnSpPr/>
      </xdr:nvCxnSpPr>
      <xdr:spPr>
        <a:xfrm flipV="1">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E979EEBB-7F1D-4ED3-ADAD-F8BD949D6A02}"/>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BAAA7365-EBC6-49E1-A55B-BA16C9806189}"/>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59" name="直線コネクタ 258">
          <a:extLst>
            <a:ext uri="{FF2B5EF4-FFF2-40B4-BE49-F238E27FC236}">
              <a16:creationId xmlns:a16="http://schemas.microsoft.com/office/drawing/2014/main" id="{5C3D8CE7-BEE7-4E02-8056-DD89A60D3041}"/>
            </a:ext>
          </a:extLst>
        </xdr:cNvPr>
        <xdr:cNvCxnSpPr/>
      </xdr:nvCxnSpPr>
      <xdr:spPr>
        <a:xfrm>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EEBBF00F-BD07-4CD0-AF08-8C67F0B4AAC4}"/>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30FA1A2-BB15-4655-B462-98AF9DFEF067}"/>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2" name="直線コネクタ 261">
          <a:extLst>
            <a:ext uri="{FF2B5EF4-FFF2-40B4-BE49-F238E27FC236}">
              <a16:creationId xmlns:a16="http://schemas.microsoft.com/office/drawing/2014/main" id="{E518DF7D-F67C-4ACF-ABF9-A83BB801DA02}"/>
            </a:ext>
          </a:extLst>
        </xdr:cNvPr>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3FBC009D-B1E9-4A20-B1FC-88EEA25299E4}"/>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A40285B8-F3E4-4F3F-BE7F-1FFE0BA22887}"/>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B97A78C7-182D-4FCC-A870-DCCFC8A2AA6D}"/>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FCB70EBC-3DCD-4D72-A4AB-96C1C61372B7}"/>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974DFC4C-A6F5-461A-9EC0-A4FB50E9422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17CC168-EBF3-45B6-81C8-C25593A60A6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A6C5F6A-A8FD-4670-BDF4-FCC637359F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B5320F4-4A05-48C6-A4A9-DFEE2497BF8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B9CCE04-78F7-4FA9-A353-341272F8E87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2" name="楕円 271">
          <a:extLst>
            <a:ext uri="{FF2B5EF4-FFF2-40B4-BE49-F238E27FC236}">
              <a16:creationId xmlns:a16="http://schemas.microsoft.com/office/drawing/2014/main" id="{4D4025D1-8A56-4448-936C-C5AF8E4F91CE}"/>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3" name="給与水準   （国との比較）該当値テキスト">
          <a:extLst>
            <a:ext uri="{FF2B5EF4-FFF2-40B4-BE49-F238E27FC236}">
              <a16:creationId xmlns:a16="http://schemas.microsoft.com/office/drawing/2014/main" id="{A3D3B8A0-B300-4FD6-882B-0720C84D65DE}"/>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156C1103-C5BC-496D-A130-761BDD939228}"/>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a:extLst>
            <a:ext uri="{FF2B5EF4-FFF2-40B4-BE49-F238E27FC236}">
              <a16:creationId xmlns:a16="http://schemas.microsoft.com/office/drawing/2014/main" id="{F329EB2F-8243-4225-A142-4213F154CBB7}"/>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6" name="楕円 275">
          <a:extLst>
            <a:ext uri="{FF2B5EF4-FFF2-40B4-BE49-F238E27FC236}">
              <a16:creationId xmlns:a16="http://schemas.microsoft.com/office/drawing/2014/main" id="{77F07451-3916-4B4B-9CE5-DEB31DE51129}"/>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7" name="テキスト ボックス 276">
          <a:extLst>
            <a:ext uri="{FF2B5EF4-FFF2-40B4-BE49-F238E27FC236}">
              <a16:creationId xmlns:a16="http://schemas.microsoft.com/office/drawing/2014/main" id="{7FBB6D91-4BF7-4F4E-8E12-DFBDF8EC8983}"/>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78" name="楕円 277">
          <a:extLst>
            <a:ext uri="{FF2B5EF4-FFF2-40B4-BE49-F238E27FC236}">
              <a16:creationId xmlns:a16="http://schemas.microsoft.com/office/drawing/2014/main" id="{98324B9B-53FE-46E3-AEF8-1E34B1390DED}"/>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9" name="テキスト ボックス 278">
          <a:extLst>
            <a:ext uri="{FF2B5EF4-FFF2-40B4-BE49-F238E27FC236}">
              <a16:creationId xmlns:a16="http://schemas.microsoft.com/office/drawing/2014/main" id="{1C4281CA-E174-468B-892B-C1A3FD334445}"/>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0" name="楕円 279">
          <a:extLst>
            <a:ext uri="{FF2B5EF4-FFF2-40B4-BE49-F238E27FC236}">
              <a16:creationId xmlns:a16="http://schemas.microsoft.com/office/drawing/2014/main" id="{98D32747-B0EA-489B-BF9D-BCD31D2BE459}"/>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77D2E552-BC78-4696-A5E0-0A2A9D2CAD92}"/>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11F5C198-CCAB-447B-9586-379F0B0345F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D8AD0616-8D33-4342-9B66-1826C03E2DC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B08B28CC-52D8-4FFD-8512-5BE45500704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E9DC3E0-0D79-4E05-B0F0-7F23BADC029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81F7FE9-5008-47AC-9383-307A610D8AE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9CE16D4-2C6B-496B-A370-74441C0E28C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25F5B34-8E96-4E18-9BA1-755C26C7858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0DCB94F-A221-4725-BEEE-93EA5E0F0B1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68152A8-5B3D-41A6-9FE3-4484A65F7DA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51B31AC-E66B-418A-97F8-9BF52125C25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D8E4770-77B4-4FDD-BCD4-7115A61121A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09E6354-95D6-4302-82FE-24B21408C54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250AA027-3BFA-473A-8CE5-124C62FB4BC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一般職員等の増及び人口の減少の影響により、人口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人当たりの職員数については増加した。しかしながら、類似団体内で９番目に少ない数値であり、依然として少数での行政運営を維持している。</a:t>
          </a:r>
          <a:endParaRPr lang="ja-JP" altLang="ja-JP" sz="1400">
            <a:effectLst/>
          </a:endParaRPr>
        </a:p>
        <a:p>
          <a:r>
            <a:rPr kumimoji="1" lang="ja-JP" altLang="ja-JP" sz="1100">
              <a:solidFill>
                <a:schemeClr val="dk1"/>
              </a:solidFill>
              <a:effectLst/>
              <a:latin typeface="+mn-lt"/>
              <a:ea typeface="+mn-ea"/>
              <a:cs typeface="+mn-cs"/>
            </a:rPr>
            <a:t>今後も、適切な人員配置と計画的な採用に努め、適正な定員数の維持に資する管理計画を推進する。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5B282E85-8F52-473B-9005-B2D7BC13C0E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A238FB2F-3A6C-4165-8092-40A16E7471A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0A3619B-AC44-4E7F-8E87-8BCC2134806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A8C584F5-4F24-4143-9759-220A9A569E8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884E4BDD-1080-4516-BF61-1F90BEC69D0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7EDB7E4-A1C0-44E2-9EEA-B4A97D1BFA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5407DD3B-1D19-4FAC-B3BD-47532D6BE8C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3B7DDE1-59A5-440F-8C46-FDBE1EB6AC1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65B2A46-6A7B-47C7-B37B-D1227774F5B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A55B033-0E8E-47AA-8359-71FDECF632A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8CE13D0-B781-412A-B578-6AB2D448EE2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2FC5D68E-463D-4D32-8575-42440E8B5E8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43A17A0-1B37-458F-A891-3C56853954F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11B4713-F8E5-4111-9D99-3833AEB38ED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FD5D1C7-70F8-4642-B344-4498B0AA9CF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017A874-39BA-4130-902C-928C6BD18B3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FAB5DD7-473D-4CF3-9300-9A2294A207D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85C7C73-76DF-4AE7-830E-D86DE3A46EB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AE580EFC-4905-4B96-BB11-90F67EF04D76}"/>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6D666E55-339C-4CF8-9102-CECAEFDC4D1F}"/>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C0354B33-64B7-4A4A-AAC0-AAC53C62E6EF}"/>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BEA7A310-EB80-4BEC-AE57-624729F00AF6}"/>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D307D6A-D2BC-43ED-9421-0B62698B3CFF}"/>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108041</xdr:rowOff>
    </xdr:from>
    <xdr:to>
      <xdr:col>81</xdr:col>
      <xdr:colOff>44450</xdr:colOff>
      <xdr:row>58</xdr:row>
      <xdr:rowOff>132171</xdr:rowOff>
    </xdr:to>
    <xdr:cxnSp macro="">
      <xdr:nvCxnSpPr>
        <xdr:cNvPr id="318" name="直線コネクタ 317">
          <a:extLst>
            <a:ext uri="{FF2B5EF4-FFF2-40B4-BE49-F238E27FC236}">
              <a16:creationId xmlns:a16="http://schemas.microsoft.com/office/drawing/2014/main" id="{4B015E81-D4F2-4E12-8C5E-9E174A7775E6}"/>
            </a:ext>
          </a:extLst>
        </xdr:cNvPr>
        <xdr:cNvCxnSpPr/>
      </xdr:nvCxnSpPr>
      <xdr:spPr>
        <a:xfrm>
          <a:off x="16179800" y="1005214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E8F7C073-BB32-4C73-B365-7BE5B41FB56B}"/>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D1D97510-AB45-4CAB-9940-C72CFE820E04}"/>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108041</xdr:rowOff>
    </xdr:to>
    <xdr:cxnSp macro="">
      <xdr:nvCxnSpPr>
        <xdr:cNvPr id="321" name="直線コネクタ 320">
          <a:extLst>
            <a:ext uri="{FF2B5EF4-FFF2-40B4-BE49-F238E27FC236}">
              <a16:creationId xmlns:a16="http://schemas.microsoft.com/office/drawing/2014/main" id="{1B5BF064-D7F7-467F-BC14-34D729F4E833}"/>
            </a:ext>
          </a:extLst>
        </xdr:cNvPr>
        <xdr:cNvCxnSpPr/>
      </xdr:nvCxnSpPr>
      <xdr:spPr>
        <a:xfrm>
          <a:off x="15290800" y="100435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730496B2-0A73-46EC-8992-BD7FA31E017E}"/>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6581CE3F-4414-45BB-9B6E-2002A060FC35}"/>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99423</xdr:rowOff>
    </xdr:from>
    <xdr:to>
      <xdr:col>72</xdr:col>
      <xdr:colOff>203200</xdr:colOff>
      <xdr:row>58</xdr:row>
      <xdr:rowOff>99423</xdr:rowOff>
    </xdr:to>
    <xdr:cxnSp macro="">
      <xdr:nvCxnSpPr>
        <xdr:cNvPr id="324" name="直線コネクタ 323">
          <a:extLst>
            <a:ext uri="{FF2B5EF4-FFF2-40B4-BE49-F238E27FC236}">
              <a16:creationId xmlns:a16="http://schemas.microsoft.com/office/drawing/2014/main" id="{A819286D-80BD-41F2-B850-69740562120D}"/>
            </a:ext>
          </a:extLst>
        </xdr:cNvPr>
        <xdr:cNvCxnSpPr/>
      </xdr:nvCxnSpPr>
      <xdr:spPr>
        <a:xfrm>
          <a:off x="14401800" y="10043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64A439C8-7767-4DD4-81F4-148CFC098D39}"/>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B937B11F-4DD7-4A5B-A02B-D93C61BE9C72}"/>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80463</xdr:rowOff>
    </xdr:from>
    <xdr:to>
      <xdr:col>68</xdr:col>
      <xdr:colOff>152400</xdr:colOff>
      <xdr:row>58</xdr:row>
      <xdr:rowOff>99423</xdr:rowOff>
    </xdr:to>
    <xdr:cxnSp macro="">
      <xdr:nvCxnSpPr>
        <xdr:cNvPr id="327" name="直線コネクタ 326">
          <a:extLst>
            <a:ext uri="{FF2B5EF4-FFF2-40B4-BE49-F238E27FC236}">
              <a16:creationId xmlns:a16="http://schemas.microsoft.com/office/drawing/2014/main" id="{D21181DC-09CA-4F74-BA0C-BB8F1C858B09}"/>
            </a:ext>
          </a:extLst>
        </xdr:cNvPr>
        <xdr:cNvCxnSpPr/>
      </xdr:nvCxnSpPr>
      <xdr:spPr>
        <a:xfrm>
          <a:off x="13512800" y="1002456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1FF3C018-F593-47E1-B33A-9D6022403714}"/>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D3D33FA5-D131-4562-AB43-86270FD56446}"/>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4133D272-CAB8-4AD2-BF16-6BDFC5E99E2A}"/>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B589A59E-538B-4CB4-9189-E29B56D9E9D8}"/>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F3FC482-B10F-45C4-A651-FF5667EB5FD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8FFF7B2-CAB2-476E-BC6C-0661CD1FA67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2D05FED-2B45-4651-900D-F9CCBA2AC8E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5886B8D-CFAA-44B4-AC1F-7796E16094B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3CB7F8F-384C-4331-95F5-FDC628440DC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81371</xdr:rowOff>
    </xdr:from>
    <xdr:to>
      <xdr:col>81</xdr:col>
      <xdr:colOff>95250</xdr:colOff>
      <xdr:row>59</xdr:row>
      <xdr:rowOff>11521</xdr:rowOff>
    </xdr:to>
    <xdr:sp macro="" textlink="">
      <xdr:nvSpPr>
        <xdr:cNvPr id="337" name="楕円 336">
          <a:extLst>
            <a:ext uri="{FF2B5EF4-FFF2-40B4-BE49-F238E27FC236}">
              <a16:creationId xmlns:a16="http://schemas.microsoft.com/office/drawing/2014/main" id="{4937DA9B-0010-4BF1-9A47-01952CB9DB7A}"/>
            </a:ext>
          </a:extLst>
        </xdr:cNvPr>
        <xdr:cNvSpPr/>
      </xdr:nvSpPr>
      <xdr:spPr>
        <a:xfrm>
          <a:off x="169672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2648</xdr:rowOff>
    </xdr:from>
    <xdr:ext cx="762000" cy="259045"/>
    <xdr:sp macro="" textlink="">
      <xdr:nvSpPr>
        <xdr:cNvPr id="338" name="定員管理の状況該当値テキスト">
          <a:extLst>
            <a:ext uri="{FF2B5EF4-FFF2-40B4-BE49-F238E27FC236}">
              <a16:creationId xmlns:a16="http://schemas.microsoft.com/office/drawing/2014/main" id="{9CEB2CBF-ED8A-4964-B150-321C2D4F7B23}"/>
            </a:ext>
          </a:extLst>
        </xdr:cNvPr>
        <xdr:cNvSpPr txBox="1"/>
      </xdr:nvSpPr>
      <xdr:spPr>
        <a:xfrm>
          <a:off x="17106900" y="99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57241</xdr:rowOff>
    </xdr:from>
    <xdr:to>
      <xdr:col>77</xdr:col>
      <xdr:colOff>95250</xdr:colOff>
      <xdr:row>58</xdr:row>
      <xdr:rowOff>158841</xdr:rowOff>
    </xdr:to>
    <xdr:sp macro="" textlink="">
      <xdr:nvSpPr>
        <xdr:cNvPr id="339" name="楕円 338">
          <a:extLst>
            <a:ext uri="{FF2B5EF4-FFF2-40B4-BE49-F238E27FC236}">
              <a16:creationId xmlns:a16="http://schemas.microsoft.com/office/drawing/2014/main" id="{42F6EB24-6F97-4A7B-BFD1-FBFDD9A119ED}"/>
            </a:ext>
          </a:extLst>
        </xdr:cNvPr>
        <xdr:cNvSpPr/>
      </xdr:nvSpPr>
      <xdr:spPr>
        <a:xfrm>
          <a:off x="16129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169018</xdr:rowOff>
    </xdr:from>
    <xdr:ext cx="736600" cy="259045"/>
    <xdr:sp macro="" textlink="">
      <xdr:nvSpPr>
        <xdr:cNvPr id="340" name="テキスト ボックス 339">
          <a:extLst>
            <a:ext uri="{FF2B5EF4-FFF2-40B4-BE49-F238E27FC236}">
              <a16:creationId xmlns:a16="http://schemas.microsoft.com/office/drawing/2014/main" id="{EF81FF01-B99D-4209-91A1-F378584630E5}"/>
            </a:ext>
          </a:extLst>
        </xdr:cNvPr>
        <xdr:cNvSpPr txBox="1"/>
      </xdr:nvSpPr>
      <xdr:spPr>
        <a:xfrm>
          <a:off x="15798800" y="97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48623</xdr:rowOff>
    </xdr:from>
    <xdr:to>
      <xdr:col>73</xdr:col>
      <xdr:colOff>44450</xdr:colOff>
      <xdr:row>58</xdr:row>
      <xdr:rowOff>150223</xdr:rowOff>
    </xdr:to>
    <xdr:sp macro="" textlink="">
      <xdr:nvSpPr>
        <xdr:cNvPr id="341" name="楕円 340">
          <a:extLst>
            <a:ext uri="{FF2B5EF4-FFF2-40B4-BE49-F238E27FC236}">
              <a16:creationId xmlns:a16="http://schemas.microsoft.com/office/drawing/2014/main" id="{18A490E7-CE21-4BE2-9306-6EACDBB2115A}"/>
            </a:ext>
          </a:extLst>
        </xdr:cNvPr>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160400</xdr:rowOff>
    </xdr:from>
    <xdr:ext cx="762000" cy="259045"/>
    <xdr:sp macro="" textlink="">
      <xdr:nvSpPr>
        <xdr:cNvPr id="342" name="テキスト ボックス 341">
          <a:extLst>
            <a:ext uri="{FF2B5EF4-FFF2-40B4-BE49-F238E27FC236}">
              <a16:creationId xmlns:a16="http://schemas.microsoft.com/office/drawing/2014/main" id="{7CFD7702-2DA7-4281-918F-6313EA514628}"/>
            </a:ext>
          </a:extLst>
        </xdr:cNvPr>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48623</xdr:rowOff>
    </xdr:from>
    <xdr:to>
      <xdr:col>68</xdr:col>
      <xdr:colOff>203200</xdr:colOff>
      <xdr:row>58</xdr:row>
      <xdr:rowOff>150223</xdr:rowOff>
    </xdr:to>
    <xdr:sp macro="" textlink="">
      <xdr:nvSpPr>
        <xdr:cNvPr id="343" name="楕円 342">
          <a:extLst>
            <a:ext uri="{FF2B5EF4-FFF2-40B4-BE49-F238E27FC236}">
              <a16:creationId xmlns:a16="http://schemas.microsoft.com/office/drawing/2014/main" id="{9125BB35-7CA6-4D29-A6EB-D12088D0E4CE}"/>
            </a:ext>
          </a:extLst>
        </xdr:cNvPr>
        <xdr:cNvSpPr/>
      </xdr:nvSpPr>
      <xdr:spPr>
        <a:xfrm>
          <a:off x="14351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160400</xdr:rowOff>
    </xdr:from>
    <xdr:ext cx="762000" cy="259045"/>
    <xdr:sp macro="" textlink="">
      <xdr:nvSpPr>
        <xdr:cNvPr id="344" name="テキスト ボックス 343">
          <a:extLst>
            <a:ext uri="{FF2B5EF4-FFF2-40B4-BE49-F238E27FC236}">
              <a16:creationId xmlns:a16="http://schemas.microsoft.com/office/drawing/2014/main" id="{17A09694-4FB7-4504-B12E-419BF38A3667}"/>
            </a:ext>
          </a:extLst>
        </xdr:cNvPr>
        <xdr:cNvSpPr txBox="1"/>
      </xdr:nvSpPr>
      <xdr:spPr>
        <a:xfrm>
          <a:off x="14020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29663</xdr:rowOff>
    </xdr:from>
    <xdr:to>
      <xdr:col>64</xdr:col>
      <xdr:colOff>152400</xdr:colOff>
      <xdr:row>58</xdr:row>
      <xdr:rowOff>131263</xdr:rowOff>
    </xdr:to>
    <xdr:sp macro="" textlink="">
      <xdr:nvSpPr>
        <xdr:cNvPr id="345" name="楕円 344">
          <a:extLst>
            <a:ext uri="{FF2B5EF4-FFF2-40B4-BE49-F238E27FC236}">
              <a16:creationId xmlns:a16="http://schemas.microsoft.com/office/drawing/2014/main" id="{EEAF9B9C-9FFF-439D-AEC3-EFE6C05B5B08}"/>
            </a:ext>
          </a:extLst>
        </xdr:cNvPr>
        <xdr:cNvSpPr/>
      </xdr:nvSpPr>
      <xdr:spPr>
        <a:xfrm>
          <a:off x="13462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141440</xdr:rowOff>
    </xdr:from>
    <xdr:ext cx="762000" cy="259045"/>
    <xdr:sp macro="" textlink="">
      <xdr:nvSpPr>
        <xdr:cNvPr id="346" name="テキスト ボックス 345">
          <a:extLst>
            <a:ext uri="{FF2B5EF4-FFF2-40B4-BE49-F238E27FC236}">
              <a16:creationId xmlns:a16="http://schemas.microsoft.com/office/drawing/2014/main" id="{F7B0CAE6-4E7A-498C-BC2B-C522D3156704}"/>
            </a:ext>
          </a:extLst>
        </xdr:cNvPr>
        <xdr:cNvSpPr txBox="1"/>
      </xdr:nvSpPr>
      <xdr:spPr>
        <a:xfrm>
          <a:off x="13131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C0E9FF2-9F87-4AA2-87C4-4425226F92B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9518048-1169-4AC6-99DF-396CD3E004F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F23DFE6-7BE8-4B1B-861F-A183AEE0E40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A7E00CE-9906-4605-8A35-50255E04824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C2E3668-CC08-4EB8-A96C-C9E733EAD27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6019997-7DFE-4B70-9390-86EEDAA5DBB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2BF2145-1854-4FE1-B5A5-23C4ECB35F8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68FFE2B-E4F5-4970-92BC-8AE1A6AC78B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1494E0A-ED4B-4A70-B881-0C3D0A2F253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41E05DC-4A7E-407F-BAAD-50C8D9C9CF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E30ACEC6-F8C5-4986-827B-8E47E132D1F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35DCC8A2-9F95-405A-AA1B-07451A528B3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DC95880-C786-4064-909A-7B2DF80E9EE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田南土地区画整理事業に係る土地開発公社用地の継続的な買戻しが昨年度完了したため、「公債費に準ずる債務負担行為に係るもの」が大きく減少し、比率算定の分子が減少。更に、比率算定の分母である標準財政規模が普通交付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影響で増加したことから、実質公債費比率は０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改善した。今後は、ここ数年間に実施予定の大型建設事業により元利償還金の増が見込まれるため、短期的な比率の上昇が予想されるが、長期的な観点で適正な事業計画及び起債管理を行い、財政の健全性の堅持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8D95484-406C-4BBA-87AC-64436A900D1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E455AEC-3491-4969-AC65-75ADC6BC324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E399773-9D62-401E-898C-B0133A01A8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3A952BF5-3EFB-4433-8885-950287AB2854}"/>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9FDD5D4F-C30B-4E82-84F9-1737F0FC95C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C5490373-2E53-4435-91F2-D9CCA24FB60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4FC58CF3-E974-46DF-99DB-E3A4EB81A69E}"/>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E0D4C028-F844-401C-BC9D-E97E14EB728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451F986B-E929-4F97-9982-61B17B101DF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9681153F-4E35-4F95-B928-8AE0DB38936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139CEBBA-708C-4FB7-BDB1-D34020CE063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13FB33DB-F065-42EF-989E-3156639AAEC9}"/>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7D86DAD4-049D-4D51-B014-6EE3A75D32EF}"/>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720E1A4A-6A1D-4E9C-9A3F-934F6B39D1A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A908CF3D-36C9-4882-B7C7-01A4D37F94B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A6D38DE-F66C-44AE-86D7-40F29786216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93F0A7F0-9CDA-4AB8-8990-EA3B6DDDF10A}"/>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0331E1C-AE51-4F90-90E9-F86EC66DF8E2}"/>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7A838CF-051D-4DCD-85D9-6DB0219CBBE9}"/>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79872574-AA5E-4CA8-99AB-6A45AACABA3C}"/>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C816D0AE-E74F-441E-8D13-4CE15B3D9A25}"/>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120106</xdr:rowOff>
    </xdr:to>
    <xdr:cxnSp macro="">
      <xdr:nvCxnSpPr>
        <xdr:cNvPr id="381" name="直線コネクタ 380">
          <a:extLst>
            <a:ext uri="{FF2B5EF4-FFF2-40B4-BE49-F238E27FC236}">
              <a16:creationId xmlns:a16="http://schemas.microsoft.com/office/drawing/2014/main" id="{D701BD55-BE3A-42E4-A78F-F37AA2FFEDF7}"/>
            </a:ext>
          </a:extLst>
        </xdr:cNvPr>
        <xdr:cNvCxnSpPr/>
      </xdr:nvCxnSpPr>
      <xdr:spPr>
        <a:xfrm flipV="1">
          <a:off x="16179800" y="69298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6EE4AA2D-2488-4FE3-8509-FB7DEED7EC3F}"/>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387B45EF-9B59-4E20-AC9A-B9A8C622D153}"/>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113212</xdr:rowOff>
    </xdr:from>
    <xdr:to>
      <xdr:col>77</xdr:col>
      <xdr:colOff>44450</xdr:colOff>
      <xdr:row>40</xdr:row>
      <xdr:rowOff>120106</xdr:rowOff>
    </xdr:to>
    <xdr:cxnSp macro="">
      <xdr:nvCxnSpPr>
        <xdr:cNvPr id="384" name="直線コネクタ 383">
          <a:extLst>
            <a:ext uri="{FF2B5EF4-FFF2-40B4-BE49-F238E27FC236}">
              <a16:creationId xmlns:a16="http://schemas.microsoft.com/office/drawing/2014/main" id="{E0C626A2-61F3-4400-80F1-6EA9BE52994A}"/>
            </a:ext>
          </a:extLst>
        </xdr:cNvPr>
        <xdr:cNvCxnSpPr/>
      </xdr:nvCxnSpPr>
      <xdr:spPr>
        <a:xfrm>
          <a:off x="15290800" y="697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57EEFDB7-63B8-46A4-AC39-E2576C0DFD9F}"/>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7A8A1D86-5F92-4C80-B3B9-12D89F0055A9}"/>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84409A50-CECF-4586-84B9-7EF3806F0408}"/>
            </a:ext>
          </a:extLst>
        </xdr:cNvPr>
        <xdr:cNvCxnSpPr/>
      </xdr:nvCxnSpPr>
      <xdr:spPr>
        <a:xfrm flipV="1">
          <a:off x="14401800" y="69712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1B599262-3AA0-4816-BE7C-66BEF2E3543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D910025E-BDA1-42F7-A387-C4522EEEE24D}"/>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40</xdr:row>
      <xdr:rowOff>127000</xdr:rowOff>
    </xdr:to>
    <xdr:cxnSp macro="">
      <xdr:nvCxnSpPr>
        <xdr:cNvPr id="390" name="直線コネクタ 389">
          <a:extLst>
            <a:ext uri="{FF2B5EF4-FFF2-40B4-BE49-F238E27FC236}">
              <a16:creationId xmlns:a16="http://schemas.microsoft.com/office/drawing/2014/main" id="{35CF5887-3C4A-443F-9157-6AB5DFA93C8D}"/>
            </a:ext>
          </a:extLst>
        </xdr:cNvPr>
        <xdr:cNvCxnSpPr/>
      </xdr:nvCxnSpPr>
      <xdr:spPr>
        <a:xfrm>
          <a:off x="13512800" y="696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1790A9D0-F53A-4E9A-95C7-A3CA12C8B03C}"/>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131EE003-FCF0-4ED3-BD44-1111FCF8809D}"/>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523902EA-B0EB-4395-BB56-3870E3497B96}"/>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78D01588-146A-43AF-BBC5-211C042E02FA}"/>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B1AC233-10FD-4F25-B898-42D17D2A992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6AAA42F-4608-4D4E-AC10-A1DBC828422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BAAAE29-CF0C-4577-90B7-E645D81AC5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2B313CB-F092-4EF9-A7DA-780A93A46E2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3198887-8A51-49BF-9D22-9AAE7B8AA8E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a:extLst>
            <a:ext uri="{FF2B5EF4-FFF2-40B4-BE49-F238E27FC236}">
              <a16:creationId xmlns:a16="http://schemas.microsoft.com/office/drawing/2014/main" id="{A30C1431-9837-4FD8-81D8-B8355830912F}"/>
            </a:ext>
          </a:extLst>
        </xdr:cNvPr>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164573</xdr:rowOff>
    </xdr:from>
    <xdr:ext cx="762000" cy="259045"/>
    <xdr:sp macro="" textlink="">
      <xdr:nvSpPr>
        <xdr:cNvPr id="401" name="公債費負担の状況該当値テキスト">
          <a:extLst>
            <a:ext uri="{FF2B5EF4-FFF2-40B4-BE49-F238E27FC236}">
              <a16:creationId xmlns:a16="http://schemas.microsoft.com/office/drawing/2014/main" id="{70E72EF5-C8E9-41B1-862A-6A6CD4216AD0}"/>
            </a:ext>
          </a:extLst>
        </xdr:cNvPr>
        <xdr:cNvSpPr txBox="1"/>
      </xdr:nvSpPr>
      <xdr:spPr>
        <a:xfrm>
          <a:off x="17106900" y="685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02" name="楕円 401">
          <a:extLst>
            <a:ext uri="{FF2B5EF4-FFF2-40B4-BE49-F238E27FC236}">
              <a16:creationId xmlns:a16="http://schemas.microsoft.com/office/drawing/2014/main" id="{9F22CCC9-1BAC-43BC-9391-812FA7B2A3E0}"/>
            </a:ext>
          </a:extLst>
        </xdr:cNvPr>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03" name="テキスト ボックス 402">
          <a:extLst>
            <a:ext uri="{FF2B5EF4-FFF2-40B4-BE49-F238E27FC236}">
              <a16:creationId xmlns:a16="http://schemas.microsoft.com/office/drawing/2014/main" id="{53F7FFFB-A855-404A-B03D-8E80FDE4F07D}"/>
            </a:ext>
          </a:extLst>
        </xdr:cNvPr>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4" name="楕円 403">
          <a:extLst>
            <a:ext uri="{FF2B5EF4-FFF2-40B4-BE49-F238E27FC236}">
              <a16:creationId xmlns:a16="http://schemas.microsoft.com/office/drawing/2014/main" id="{DC69A1EF-2A1F-4268-8077-B4D4CE617231}"/>
            </a:ext>
          </a:extLst>
        </xdr:cNvPr>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148789</xdr:rowOff>
    </xdr:from>
    <xdr:ext cx="762000" cy="259045"/>
    <xdr:sp macro="" textlink="">
      <xdr:nvSpPr>
        <xdr:cNvPr id="405" name="テキスト ボックス 404">
          <a:extLst>
            <a:ext uri="{FF2B5EF4-FFF2-40B4-BE49-F238E27FC236}">
              <a16:creationId xmlns:a16="http://schemas.microsoft.com/office/drawing/2014/main" id="{4414534E-379D-4C19-B163-3C32BA39BD41}"/>
            </a:ext>
          </a:extLst>
        </xdr:cNvPr>
        <xdr:cNvSpPr txBox="1"/>
      </xdr:nvSpPr>
      <xdr:spPr>
        <a:xfrm>
          <a:off x="14909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A0880840-A93A-4C59-BB7E-909E4E974729}"/>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7" name="テキスト ボックス 406">
          <a:extLst>
            <a:ext uri="{FF2B5EF4-FFF2-40B4-BE49-F238E27FC236}">
              <a16:creationId xmlns:a16="http://schemas.microsoft.com/office/drawing/2014/main" id="{E73541F5-F0BB-4CA7-AB65-4024F6A2DE94}"/>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08" name="楕円 407">
          <a:extLst>
            <a:ext uri="{FF2B5EF4-FFF2-40B4-BE49-F238E27FC236}">
              <a16:creationId xmlns:a16="http://schemas.microsoft.com/office/drawing/2014/main" id="{A6154CA4-FF07-4B1C-AE4A-048438E26F84}"/>
            </a:ext>
          </a:extLst>
        </xdr:cNvPr>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141894</xdr:rowOff>
    </xdr:from>
    <xdr:ext cx="762000" cy="259045"/>
    <xdr:sp macro="" textlink="">
      <xdr:nvSpPr>
        <xdr:cNvPr id="409" name="テキスト ボックス 408">
          <a:extLst>
            <a:ext uri="{FF2B5EF4-FFF2-40B4-BE49-F238E27FC236}">
              <a16:creationId xmlns:a16="http://schemas.microsoft.com/office/drawing/2014/main" id="{504A7CED-6E3D-40C0-9B98-EE5189BDAC71}"/>
            </a:ext>
          </a:extLst>
        </xdr:cNvPr>
        <xdr:cNvSpPr txBox="1"/>
      </xdr:nvSpPr>
      <xdr:spPr>
        <a:xfrm>
          <a:off x="13131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07D25EE-95F6-4013-871F-FC1ADD0944A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D296B78-3EEF-4460-AFDC-8C4FF12B592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6DAB038-0F1C-4F17-A0A0-36D1AA31488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CE75D23-7C85-442B-9DDD-6901F2F3D1B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E2123F2-D2FA-499C-AE10-9FE0E1E3DA8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5D5842D-26E1-4339-9D7F-E453470DA2F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9B872D1A-0660-4F35-A6B3-631BE1D6237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4C91B05-B2C1-43F9-9322-265E00CD309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12A2FBF1-9947-41CA-83F8-679301CA214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CCE1BDD-37B8-47E1-BE0E-5AF4ED75D04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E7258BA-FD81-4200-A5AF-CC008D516A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B9E05F2-E494-4867-A9DF-46353B5D3AA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E0C425BE-E577-4FF0-9319-947E68B5624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一般会計債、公営企業債、一部事務組合の起債残高の減少、また、債務負担行為残高、退職手当負担見込額も軒並み減少したことで、将来負担額が大幅に減り、将来負担比率は、引き続き算定不能（算定な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しかし、今後は大型の建設事業等による地方債残高の増が見込まれることから、引き続き事業実施の適正化を図り、地方債残高に留意しながら健全な財政運営に努めていく。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822106A-F94B-4B8F-9559-F7C1BEE7B4D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FE351C6-8929-4484-8481-1EE26156ACE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2515E6B-6346-4E5D-B20B-2896064B89C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81ED6D3-54FB-48EA-AB06-0D6142FBF7A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A035B1B9-BF8C-4B06-93A0-D5FA9DEEAA9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FF0FC5F-2B35-4C73-94DA-E6B5DCF1010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2812739E-16EB-4CD5-91FA-75B5498F119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99E186B-D98D-49EE-A882-0B71C4F7386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BA539396-56F4-40A8-ADDD-6EDAEE9C92D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74CB35D4-CDC8-48A8-BB3B-A4886C58B13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75B6322F-0ED1-45EB-876F-57852B01BD6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601B553E-FD88-4E3F-BAC4-E94742463D3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C4D62540-3DD8-4C8F-8EC9-A5056246F2A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FECD6A2-DD0A-4287-8BAB-6EFE39D963F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1D024DEF-12D6-4209-8662-B9533C0F416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C0B209F-D089-49EA-9135-B6D94ED8E7C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DD966AB-5E77-4359-AFBF-3C1D9BD9FE7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CFB36508-887C-4B43-BD31-D4DB5667199F}"/>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7D37FF39-D889-4DBA-B829-79380F9837CF}"/>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B3974EC1-3164-40EB-87E2-E03B8B14DAAE}"/>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40A88C52-D078-47D8-9F5B-4F7C94D7434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F8C6931A-8B2A-4577-BA40-438E02940B9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146413</xdr:rowOff>
    </xdr:from>
    <xdr:to>
      <xdr:col>68</xdr:col>
      <xdr:colOff>152400</xdr:colOff>
      <xdr:row>14</xdr:row>
      <xdr:rowOff>81824</xdr:rowOff>
    </xdr:to>
    <xdr:cxnSp macro="">
      <xdr:nvCxnSpPr>
        <xdr:cNvPr id="445" name="直線コネクタ 444">
          <a:extLst>
            <a:ext uri="{FF2B5EF4-FFF2-40B4-BE49-F238E27FC236}">
              <a16:creationId xmlns:a16="http://schemas.microsoft.com/office/drawing/2014/main" id="{71DB15FF-AD62-4E3D-B5AE-CED59BA2FDC7}"/>
            </a:ext>
          </a:extLst>
        </xdr:cNvPr>
        <xdr:cNvCxnSpPr/>
      </xdr:nvCxnSpPr>
      <xdr:spPr>
        <a:xfrm flipV="1">
          <a:off x="13512800" y="237526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266F322A-44BF-454E-B2D8-AAD079A2A6E6}"/>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C6AD4B64-F888-46AC-BABC-8699338A868F}"/>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a:extLst>
            <a:ext uri="{FF2B5EF4-FFF2-40B4-BE49-F238E27FC236}">
              <a16:creationId xmlns:a16="http://schemas.microsoft.com/office/drawing/2014/main" id="{175EC427-72C3-4E3E-A2C3-3BEC96E61E32}"/>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9" name="テキスト ボックス 448">
          <a:extLst>
            <a:ext uri="{FF2B5EF4-FFF2-40B4-BE49-F238E27FC236}">
              <a16:creationId xmlns:a16="http://schemas.microsoft.com/office/drawing/2014/main" id="{D79FA8C2-C229-454B-819C-7F01FDDB497F}"/>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a:extLst>
            <a:ext uri="{FF2B5EF4-FFF2-40B4-BE49-F238E27FC236}">
              <a16:creationId xmlns:a16="http://schemas.microsoft.com/office/drawing/2014/main" id="{4E035459-FCF7-4940-8D57-DB12F49FF69E}"/>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0ED401D7-4B71-47C9-8956-3A73C5A38655}"/>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a:extLst>
            <a:ext uri="{FF2B5EF4-FFF2-40B4-BE49-F238E27FC236}">
              <a16:creationId xmlns:a16="http://schemas.microsoft.com/office/drawing/2014/main" id="{DFFDCC04-AE75-4243-8CD7-AEF4142AAEC8}"/>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3" name="テキスト ボックス 452">
          <a:extLst>
            <a:ext uri="{FF2B5EF4-FFF2-40B4-BE49-F238E27FC236}">
              <a16:creationId xmlns:a16="http://schemas.microsoft.com/office/drawing/2014/main" id="{009A8EE8-674E-4E74-A5CD-AA6F961D25C9}"/>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4" name="フローチャート: 判断 453">
          <a:extLst>
            <a:ext uri="{FF2B5EF4-FFF2-40B4-BE49-F238E27FC236}">
              <a16:creationId xmlns:a16="http://schemas.microsoft.com/office/drawing/2014/main" id="{EC467EFF-156C-43B5-A231-D97694807A39}"/>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5" name="テキスト ボックス 454">
          <a:extLst>
            <a:ext uri="{FF2B5EF4-FFF2-40B4-BE49-F238E27FC236}">
              <a16:creationId xmlns:a16="http://schemas.microsoft.com/office/drawing/2014/main" id="{BFC9A91A-1CFF-4D73-8DD1-B0514386BEF3}"/>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DFB3050-5AD5-458E-B084-45A0133298B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06E2B25-457F-4F32-A85C-F7827B5467D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8AE1062-395F-4314-BBAC-0A7E73F8359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404644D-C9DB-4004-A858-DB12C6736C8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2546F87-A9DD-4F4B-8FE3-6D6A6D7386C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1" name="楕円 460">
          <a:extLst>
            <a:ext uri="{FF2B5EF4-FFF2-40B4-BE49-F238E27FC236}">
              <a16:creationId xmlns:a16="http://schemas.microsoft.com/office/drawing/2014/main" id="{02BEB8B0-0436-4F89-9174-94AA44BB2039}"/>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2" name="テキスト ボックス 461">
          <a:extLst>
            <a:ext uri="{FF2B5EF4-FFF2-40B4-BE49-F238E27FC236}">
              <a16:creationId xmlns:a16="http://schemas.microsoft.com/office/drawing/2014/main" id="{0360DC4F-29A0-43B1-B644-34FB93077696}"/>
            </a:ext>
          </a:extLst>
        </xdr:cNvPr>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31024</xdr:rowOff>
    </xdr:from>
    <xdr:to>
      <xdr:col>64</xdr:col>
      <xdr:colOff>152400</xdr:colOff>
      <xdr:row>14</xdr:row>
      <xdr:rowOff>132624</xdr:rowOff>
    </xdr:to>
    <xdr:sp macro="" textlink="">
      <xdr:nvSpPr>
        <xdr:cNvPr id="463" name="楕円 462">
          <a:extLst>
            <a:ext uri="{FF2B5EF4-FFF2-40B4-BE49-F238E27FC236}">
              <a16:creationId xmlns:a16="http://schemas.microsoft.com/office/drawing/2014/main" id="{DFF79A4B-7680-49FD-BE6F-5B481BD90051}"/>
            </a:ext>
          </a:extLst>
        </xdr:cNvPr>
        <xdr:cNvSpPr/>
      </xdr:nvSpPr>
      <xdr:spPr>
        <a:xfrm>
          <a:off x="13462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142801</xdr:rowOff>
    </xdr:from>
    <xdr:ext cx="762000" cy="259045"/>
    <xdr:sp macro="" textlink="">
      <xdr:nvSpPr>
        <xdr:cNvPr id="464" name="テキスト ボックス 463">
          <a:extLst>
            <a:ext uri="{FF2B5EF4-FFF2-40B4-BE49-F238E27FC236}">
              <a16:creationId xmlns:a16="http://schemas.microsoft.com/office/drawing/2014/main" id="{26D4AB81-60BA-4EE5-B065-81FB1E1FA210}"/>
            </a:ext>
          </a:extLst>
        </xdr:cNvPr>
        <xdr:cNvSpPr txBox="1"/>
      </xdr:nvSpPr>
      <xdr:spPr>
        <a:xfrm>
          <a:off x="13131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人事院勧告に伴う職員給の増</a:t>
          </a:r>
          <a:r>
            <a:rPr lang="ja-JP" altLang="en-US" sz="1100" b="0" i="0" baseline="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会計年度任用職員については、時給引上げ及び人員の増、並びに令和４年１０月からの共済組合加入に伴う共済費の増加</a:t>
          </a:r>
          <a:r>
            <a:rPr lang="ja-JP" altLang="en-US" sz="1100" b="0" i="0" baseline="0">
              <a:solidFill>
                <a:schemeClr val="dk1"/>
              </a:solidFill>
              <a:effectLst/>
              <a:latin typeface="+mn-lt"/>
              <a:ea typeface="+mn-ea"/>
              <a:cs typeface="+mn-cs"/>
            </a:rPr>
            <a:t>等により、人件費が増加し、</a:t>
          </a:r>
          <a:r>
            <a:rPr lang="ja-JP" altLang="en-US" sz="1100" b="0" i="0" u="none" strike="noStrike" baseline="0">
              <a:solidFill>
                <a:schemeClr val="dk1"/>
              </a:solidFill>
              <a:latin typeface="+mn-lt"/>
              <a:ea typeface="+mn-ea"/>
              <a:cs typeface="+mn-cs"/>
            </a:rPr>
            <a:t>比率は１</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２ポイント悪化した。</a:t>
          </a:r>
          <a:endParaRPr lang="ja-JP" altLang="ja-JP" sz="1100">
            <a:effectLst/>
          </a:endParaRPr>
        </a:p>
        <a:p>
          <a:r>
            <a:rPr kumimoji="1" lang="ja-JP" altLang="ja-JP" sz="1100">
              <a:solidFill>
                <a:schemeClr val="dk1"/>
              </a:solidFill>
              <a:effectLst/>
              <a:latin typeface="+mn-lt"/>
              <a:ea typeface="+mn-ea"/>
              <a:cs typeface="+mn-cs"/>
            </a:rPr>
            <a:t>本町の職員構成比は、３０代の職員が約３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％を占めるなど偏りが生じているため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定期昇給分の増が経常収支比率の悪化の主な要因となり得る。そのため、少数職員で行政運営をおこなっている本町であっても、厳格な昇給運営が重要とされる。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17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燃料価格の高騰等の影響が</a:t>
          </a:r>
          <a:r>
            <a:rPr lang="ja-JP" altLang="ja-JP" sz="1100" b="0" i="0" baseline="0">
              <a:solidFill>
                <a:schemeClr val="dk1"/>
              </a:solidFill>
              <a:effectLst/>
              <a:latin typeface="+mn-lt"/>
              <a:ea typeface="+mn-ea"/>
              <a:cs typeface="+mn-cs"/>
            </a:rPr>
            <a:t>庁舎・公共施設・学校</a:t>
          </a:r>
          <a:r>
            <a:rPr lang="ja-JP" altLang="en-US" sz="1100" b="0" i="0" baseline="0">
              <a:solidFill>
                <a:schemeClr val="dk1"/>
              </a:solidFill>
              <a:effectLst/>
              <a:latin typeface="+mn-lt"/>
              <a:ea typeface="+mn-ea"/>
              <a:cs typeface="+mn-cs"/>
            </a:rPr>
            <a:t>施設等の維持管理面にも及び、</a:t>
          </a:r>
          <a:r>
            <a:rPr lang="ja-JP" altLang="ja-JP" sz="1100" b="0" i="0" baseline="0">
              <a:solidFill>
                <a:schemeClr val="dk1"/>
              </a:solidFill>
              <a:effectLst/>
              <a:latin typeface="+mn-lt"/>
              <a:ea typeface="+mn-ea"/>
              <a:cs typeface="+mn-cs"/>
            </a:rPr>
            <a:t>電気・ガス使用料</a:t>
          </a:r>
          <a:r>
            <a:rPr lang="ja-JP" altLang="en-US" sz="1100" b="0" i="0" baseline="0">
              <a:solidFill>
                <a:schemeClr val="dk1"/>
              </a:solidFill>
              <a:effectLst/>
              <a:latin typeface="+mn-lt"/>
              <a:ea typeface="+mn-ea"/>
              <a:cs typeface="+mn-cs"/>
            </a:rPr>
            <a:t>や委託料等が上昇したことで、比率が悪化し</a:t>
          </a:r>
          <a:r>
            <a:rPr lang="ja-JP" altLang="en-US" sz="1100" b="0" i="0" u="none" strike="noStrike" baseline="0">
              <a:solidFill>
                <a:schemeClr val="dk1"/>
              </a:solidFill>
              <a:latin typeface="+mn-lt"/>
              <a:ea typeface="+mn-ea"/>
              <a:cs typeface="+mn-cs"/>
            </a:rPr>
            <a:t>た。次年度以降もこの傾向は続くと想定されるため、物件費の増加に注視し、事務事業の</a:t>
          </a:r>
          <a:r>
            <a:rPr kumimoji="1" lang="ja-JP" altLang="ja-JP" sz="1100">
              <a:solidFill>
                <a:schemeClr val="dk1"/>
              </a:solidFill>
              <a:effectLst/>
              <a:latin typeface="+mn-lt"/>
              <a:ea typeface="+mn-ea"/>
              <a:cs typeface="+mn-cs"/>
            </a:rPr>
            <a:t>見直しを進め、経費縮減に努めていく。</a:t>
          </a:r>
          <a:r>
            <a:rPr lang="en-US" altLang="ja-JP" sz="1100" b="0" i="0" u="none" strike="noStrike" baseline="0">
              <a:solidFill>
                <a:schemeClr val="dk1"/>
              </a:solidFill>
              <a:latin typeface="+mn-lt"/>
              <a:ea typeface="+mn-ea"/>
              <a:cs typeface="+mn-cs"/>
            </a:rPr>
            <a:t>	</a:t>
          </a:r>
        </a:p>
        <a:p>
          <a:r>
            <a:rPr lang="ja-JP" altLang="en-US" sz="1100" b="0" i="0" u="none" strike="noStrike" baseline="0">
              <a:solidFill>
                <a:schemeClr val="dk1"/>
              </a:solidFill>
              <a:latin typeface="+mn-lt"/>
              <a:ea typeface="+mn-ea"/>
              <a:cs typeface="+mn-cs"/>
            </a:rPr>
            <a:t>	</a:t>
          </a:r>
        </a:p>
        <a:p>
          <a:endParaRPr lang="ja-JP" altLang="en-US" sz="1100" b="0" i="0" u="none" strike="noStrike" baseline="0">
            <a:solidFill>
              <a:schemeClr val="dk1"/>
            </a:solidFill>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467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17</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467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20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経常的な扶助費の決算額は微増に留まったが、比率は昨年度より０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５ポイント悪化した。</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の悪化</a:t>
          </a:r>
          <a:r>
            <a:rPr kumimoji="1" lang="ja-JP" altLang="ja-JP" sz="110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の比率</a:t>
          </a:r>
          <a:r>
            <a:rPr lang="ja-JP" altLang="ja-JP" sz="1100" b="0" i="0" baseline="0">
              <a:solidFill>
                <a:schemeClr val="dk1"/>
              </a:solidFill>
              <a:effectLst/>
              <a:latin typeface="+mn-lt"/>
              <a:ea typeface="+mn-ea"/>
              <a:cs typeface="+mn-cs"/>
            </a:rPr>
            <a:t>が例年より大きく</a:t>
          </a:r>
          <a:r>
            <a:rPr lang="ja-JP" altLang="en-US" sz="1100" b="0" i="0" baseline="0">
              <a:solidFill>
                <a:schemeClr val="dk1"/>
              </a:solidFill>
              <a:effectLst/>
              <a:latin typeface="+mn-lt"/>
              <a:ea typeface="+mn-ea"/>
              <a:cs typeface="+mn-cs"/>
            </a:rPr>
            <a:t>改善していた</a:t>
          </a:r>
          <a:r>
            <a:rPr lang="ja-JP" altLang="ja-JP" sz="1100" b="0" i="0" baseline="0">
              <a:solidFill>
                <a:schemeClr val="dk1"/>
              </a:solidFill>
              <a:effectLst/>
              <a:latin typeface="+mn-lt"/>
              <a:ea typeface="+mn-ea"/>
              <a:cs typeface="+mn-cs"/>
            </a:rPr>
            <a:t>ことも一因であ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社会保障</a:t>
          </a:r>
          <a:r>
            <a:rPr kumimoji="1" lang="ja-JP" altLang="en-US" sz="1100">
              <a:solidFill>
                <a:schemeClr val="dk1"/>
              </a:solidFill>
              <a:effectLst/>
              <a:latin typeface="+mn-lt"/>
              <a:ea typeface="+mn-ea"/>
              <a:cs typeface="+mn-cs"/>
            </a:rPr>
            <a:t>関係経費について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年々増加傾向にあり、今後も増加していくことが予想されるため、財政を圧迫することがないようその推移を注視していく。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20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124278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113393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本年度は、後期高齢者医療制度の被保険者の増加等により、後期高齢療養給付費負担金が増加し、比率は</a:t>
          </a:r>
          <a:r>
            <a:rPr kumimoji="1" lang="ja-JP" altLang="ja-JP" sz="1100">
              <a:solidFill>
                <a:schemeClr val="dk1"/>
              </a:solidFill>
              <a:effectLst/>
              <a:latin typeface="+mn-lt"/>
              <a:ea typeface="+mn-ea"/>
              <a:cs typeface="+mn-cs"/>
            </a:rPr>
            <a:t>１３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介護保険や</a:t>
          </a:r>
          <a:r>
            <a:rPr kumimoji="1" lang="ja-JP" altLang="ja-JP" sz="1100">
              <a:solidFill>
                <a:schemeClr val="dk1"/>
              </a:solidFill>
              <a:effectLst/>
              <a:latin typeface="+mn-lt"/>
              <a:ea typeface="+mn-ea"/>
              <a:cs typeface="+mn-cs"/>
            </a:rPr>
            <a:t>後期高齢者医療</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出金等</a:t>
          </a:r>
          <a:r>
            <a:rPr kumimoji="1" lang="ja-JP" altLang="en-US" sz="1100">
              <a:solidFill>
                <a:schemeClr val="dk1"/>
              </a:solidFill>
              <a:effectLst/>
              <a:latin typeface="+mn-lt"/>
              <a:ea typeface="+mn-ea"/>
              <a:cs typeface="+mn-cs"/>
            </a:rPr>
            <a:t>も含め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高齢</a:t>
          </a:r>
          <a:r>
            <a:rPr kumimoji="1" lang="ja-JP" altLang="ja-JP" sz="1100">
              <a:solidFill>
                <a:schemeClr val="dk1"/>
              </a:solidFill>
              <a:effectLst/>
              <a:latin typeface="+mn-lt"/>
              <a:ea typeface="+mn-ea"/>
              <a:cs typeface="+mn-cs"/>
            </a:rPr>
            <a:t>化の進展により</a:t>
          </a:r>
          <a:r>
            <a:rPr kumimoji="1" lang="ja-JP" altLang="en-US" sz="1100">
              <a:solidFill>
                <a:schemeClr val="dk1"/>
              </a:solidFill>
              <a:effectLst/>
              <a:latin typeface="+mn-lt"/>
              <a:ea typeface="+mn-ea"/>
              <a:cs typeface="+mn-cs"/>
            </a:rPr>
            <a:t>、これからも増加の</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a:t>
          </a:r>
          <a:r>
            <a:rPr kumimoji="1" lang="ja-JP" altLang="en-US" sz="1100">
              <a:solidFill>
                <a:schemeClr val="dk1"/>
              </a:solidFill>
              <a:effectLst/>
              <a:latin typeface="+mn-lt"/>
              <a:ea typeface="+mn-ea"/>
              <a:cs typeface="+mn-cs"/>
            </a:rPr>
            <a:t>いてい</a:t>
          </a:r>
          <a:r>
            <a:rPr kumimoji="1" lang="ja-JP" altLang="ja-JP" sz="1100">
              <a:solidFill>
                <a:schemeClr val="dk1"/>
              </a:solidFill>
              <a:effectLst/>
              <a:latin typeface="+mn-lt"/>
              <a:ea typeface="+mn-ea"/>
              <a:cs typeface="+mn-cs"/>
            </a:rPr>
            <a:t>くことが見込まれる</a:t>
          </a:r>
          <a:r>
            <a:rPr kumimoji="1" lang="ja-JP" altLang="en-US" sz="1100">
              <a:solidFill>
                <a:schemeClr val="dk1"/>
              </a:solidFill>
              <a:effectLst/>
              <a:latin typeface="+mn-lt"/>
              <a:ea typeface="+mn-ea"/>
              <a:cs typeface="+mn-cs"/>
            </a:rPr>
            <a:t>。今後も町民の健康づくりを</a:t>
          </a:r>
          <a:r>
            <a:rPr kumimoji="1" lang="ja-JP" altLang="ja-JP" sz="1100">
              <a:solidFill>
                <a:schemeClr val="dk1"/>
              </a:solidFill>
              <a:effectLst/>
              <a:latin typeface="+mn-lt"/>
              <a:ea typeface="+mn-ea"/>
              <a:cs typeface="+mn-cs"/>
            </a:rPr>
            <a:t>推進し、経費縮減に努める必要がある。</a:t>
          </a:r>
          <a:endParaRPr lang="ja-JP" altLang="ja-JP" sz="1400">
            <a:effectLst/>
          </a:endParaRPr>
        </a:p>
        <a:p>
          <a:pPr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58965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一部事務組合（長与・時津環境施設組合）への負担金が増加し、補助費の比率は悪化した。</a:t>
          </a:r>
          <a:r>
            <a:rPr kumimoji="1" lang="ja-JP" altLang="ja-JP" sz="1100">
              <a:solidFill>
                <a:schemeClr val="dk1"/>
              </a:solidFill>
              <a:effectLst/>
              <a:latin typeface="+mn-lt"/>
              <a:ea typeface="+mn-ea"/>
              <a:cs typeface="+mn-cs"/>
            </a:rPr>
            <a:t>今後もごみ処理施設に係る負担金の公債費相当分の補助金や広域行政に係る負担金、下水道事業会計への補助金等により、補助金は比較的高い水準で推移していくことが予想される。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Ｈ３０年度臨時財政対策債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の元金償還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となる一方、長与小学校校舎建設事業に係る</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２３年度緊急防災・減災事業債の</a:t>
          </a:r>
          <a:r>
            <a:rPr kumimoji="1" lang="ja-JP" altLang="ja-JP" sz="1100">
              <a:solidFill>
                <a:schemeClr val="dk1"/>
              </a:solidFill>
              <a:effectLst/>
              <a:latin typeface="+mn-lt"/>
              <a:ea typeface="+mn-ea"/>
              <a:cs typeface="+mn-cs"/>
            </a:rPr>
            <a:t>償還が終了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公債費は昨年度よりやや減少した。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しかしながら、依然として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と比較すると</a:t>
          </a:r>
          <a:r>
            <a:rPr kumimoji="1" lang="ja-JP" altLang="ja-JP" sz="1100">
              <a:solidFill>
                <a:schemeClr val="dk1"/>
              </a:solidFill>
              <a:effectLst/>
              <a:latin typeface="+mn-lt"/>
              <a:ea typeface="+mn-ea"/>
              <a:cs typeface="+mn-cs"/>
            </a:rPr>
            <a:t>高い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で推移して</a:t>
          </a:r>
          <a:r>
            <a:rPr kumimoji="1" lang="ja-JP" altLang="en-US" sz="1100">
              <a:solidFill>
                <a:schemeClr val="dk1"/>
              </a:solidFill>
              <a:effectLst/>
              <a:latin typeface="+mn-lt"/>
              <a:ea typeface="+mn-ea"/>
              <a:cs typeface="+mn-cs"/>
            </a:rPr>
            <a:t>おり、今後も区画整理事業等の大型建設事業等により</a:t>
          </a:r>
          <a:r>
            <a:rPr kumimoji="1" lang="ja-JP" altLang="ja-JP" sz="1100">
              <a:solidFill>
                <a:schemeClr val="dk1"/>
              </a:solidFill>
              <a:effectLst/>
              <a:latin typeface="+mn-lt"/>
              <a:ea typeface="+mn-ea"/>
              <a:cs typeface="+mn-cs"/>
            </a:rPr>
            <a:t>公債費は膨ら</a:t>
          </a:r>
          <a:r>
            <a:rPr kumimoji="1" lang="ja-JP" altLang="en-US" sz="1100">
              <a:solidFill>
                <a:schemeClr val="dk1"/>
              </a:solidFill>
              <a:effectLst/>
              <a:latin typeface="+mn-lt"/>
              <a:ea typeface="+mn-ea"/>
              <a:cs typeface="+mn-cs"/>
            </a:rPr>
            <a:t>む見込みであることから、</a:t>
          </a:r>
          <a:r>
            <a:rPr kumimoji="1" lang="ja-JP" altLang="ja-JP" sz="1100">
              <a:solidFill>
                <a:schemeClr val="dk1"/>
              </a:solidFill>
              <a:effectLst/>
              <a:latin typeface="+mn-lt"/>
              <a:ea typeface="+mn-ea"/>
              <a:cs typeface="+mn-cs"/>
            </a:rPr>
            <a:t>引き続き長期的な視点で事業の適正化と起債管理に努める。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129287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989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98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公債費以外の</a:t>
          </a:r>
          <a:r>
            <a:rPr lang="ja-JP" altLang="en-US" sz="1100" b="0" i="0" u="none" strike="noStrike" baseline="0">
              <a:solidFill>
                <a:schemeClr val="dk1"/>
              </a:solidFill>
              <a:latin typeface="+mn-lt"/>
              <a:ea typeface="+mn-ea"/>
              <a:cs typeface="+mn-cs"/>
            </a:rPr>
            <a:t>すべての項目において、決算額（経常経費分）が昨年度より増加したため、比率は４</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３ポイント悪化した。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町税等の大幅な増収</a:t>
          </a:r>
          <a:r>
            <a:rPr kumimoji="1" lang="ja-JP" altLang="ja-JP" sz="1100">
              <a:solidFill>
                <a:schemeClr val="dk1"/>
              </a:solidFill>
              <a:effectLst/>
              <a:latin typeface="+mn-lt"/>
              <a:ea typeface="+mn-ea"/>
              <a:cs typeface="+mn-cs"/>
            </a:rPr>
            <a:t>も見込</a:t>
          </a:r>
          <a:r>
            <a:rPr kumimoji="1" lang="ja-JP" altLang="en-US" sz="1100">
              <a:solidFill>
                <a:schemeClr val="dk1"/>
              </a:solidFill>
              <a:effectLst/>
              <a:latin typeface="+mn-lt"/>
              <a:ea typeface="+mn-ea"/>
              <a:cs typeface="+mn-cs"/>
            </a:rPr>
            <a:t>めない</a:t>
          </a:r>
          <a:r>
            <a:rPr kumimoji="1" lang="ja-JP" altLang="ja-JP" sz="1100">
              <a:solidFill>
                <a:schemeClr val="dk1"/>
              </a:solidFill>
              <a:effectLst/>
              <a:latin typeface="+mn-lt"/>
              <a:ea typeface="+mn-ea"/>
              <a:cs typeface="+mn-cs"/>
            </a:rPr>
            <a:t>中、町財政の硬直化を招くことがないよう、引き続き経常経費の抑制に努めていく。</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94361"/>
          <a:ext cx="8382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142239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943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77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50816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77488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162971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152794</xdr:rowOff>
    </xdr:from>
    <xdr:to>
      <xdr:col>29</xdr:col>
      <xdr:colOff>127000</xdr:colOff>
      <xdr:row>20</xdr:row>
      <xdr:rowOff>9298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57969"/>
          <a:ext cx="6477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9298</xdr:rowOff>
    </xdr:from>
    <xdr:to>
      <xdr:col>26</xdr:col>
      <xdr:colOff>50800</xdr:colOff>
      <xdr:row>20</xdr:row>
      <xdr:rowOff>33105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85923"/>
          <a:ext cx="6985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33105</xdr:rowOff>
    </xdr:from>
    <xdr:to>
      <xdr:col>22</xdr:col>
      <xdr:colOff>114300</xdr:colOff>
      <xdr:row>20</xdr:row>
      <xdr:rowOff>80246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9730"/>
          <a:ext cx="698500" cy="47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80246</xdr:rowOff>
    </xdr:from>
    <xdr:to>
      <xdr:col>18</xdr:col>
      <xdr:colOff>177800</xdr:colOff>
      <xdr:row>20</xdr:row>
      <xdr:rowOff>96199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56871"/>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101994</xdr:rowOff>
    </xdr:from>
    <xdr:to>
      <xdr:col>29</xdr:col>
      <xdr:colOff>177800</xdr:colOff>
      <xdr:row>20</xdr:row>
      <xdr:rowOff>32144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0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10571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1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129948</xdr:rowOff>
    </xdr:from>
    <xdr:to>
      <xdr:col>26</xdr:col>
      <xdr:colOff>101600</xdr:colOff>
      <xdr:row>20</xdr:row>
      <xdr:rowOff>60098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3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44875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2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153755</xdr:rowOff>
    </xdr:from>
    <xdr:to>
      <xdr:col>22</xdr:col>
      <xdr:colOff>165100</xdr:colOff>
      <xdr:row>20</xdr:row>
      <xdr:rowOff>83905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68682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29446</xdr:rowOff>
    </xdr:from>
    <xdr:to>
      <xdr:col>19</xdr:col>
      <xdr:colOff>38100</xdr:colOff>
      <xdr:row>20</xdr:row>
      <xdr:rowOff>131046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115823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45399</xdr:rowOff>
    </xdr:from>
    <xdr:to>
      <xdr:col>15</xdr:col>
      <xdr:colOff>101600</xdr:colOff>
      <xdr:row>20</xdr:row>
      <xdr:rowOff>146999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131776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285020</xdr:rowOff>
    </xdr:from>
    <xdr:to>
      <xdr:col>29</xdr:col>
      <xdr:colOff>127000</xdr:colOff>
      <xdr:row>36</xdr:row>
      <xdr:rowOff>30093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5370"/>
          <a:ext cx="6477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285020</xdr:rowOff>
    </xdr:from>
    <xdr:to>
      <xdr:col>26</xdr:col>
      <xdr:colOff>50800</xdr:colOff>
      <xdr:row>36</xdr:row>
      <xdr:rowOff>5823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5370"/>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336817</xdr:rowOff>
    </xdr:from>
    <xdr:to>
      <xdr:col>22</xdr:col>
      <xdr:colOff>114300</xdr:colOff>
      <xdr:row>36</xdr:row>
      <xdr:rowOff>5823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47167"/>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326377</xdr:rowOff>
    </xdr:from>
    <xdr:to>
      <xdr:col>18</xdr:col>
      <xdr:colOff>177800</xdr:colOff>
      <xdr:row>35</xdr:row>
      <xdr:rowOff>336817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727"/>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322193</xdr:rowOff>
    </xdr:from>
    <xdr:to>
      <xdr:col>29</xdr:col>
      <xdr:colOff>177800</xdr:colOff>
      <xdr:row>36</xdr:row>
      <xdr:rowOff>80893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294270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234220</xdr:rowOff>
    </xdr:from>
    <xdr:to>
      <xdr:col>26</xdr:col>
      <xdr:colOff>101600</xdr:colOff>
      <xdr:row>35</xdr:row>
      <xdr:rowOff>335820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297923</xdr:rowOff>
    </xdr:from>
    <xdr:to>
      <xdr:col>22</xdr:col>
      <xdr:colOff>165100</xdr:colOff>
      <xdr:row>36</xdr:row>
      <xdr:rowOff>56623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41400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286017</xdr:rowOff>
    </xdr:from>
    <xdr:to>
      <xdr:col>19</xdr:col>
      <xdr:colOff>38100</xdr:colOff>
      <xdr:row>36</xdr:row>
      <xdr:rowOff>44717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29494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275577</xdr:rowOff>
    </xdr:from>
    <xdr:to>
      <xdr:col>15</xdr:col>
      <xdr:colOff>101600</xdr:colOff>
      <xdr:row>36</xdr:row>
      <xdr:rowOff>34277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19054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95256</xdr:rowOff>
    </xdr:from>
    <xdr:to>
      <xdr:col>24</xdr:col>
      <xdr:colOff>63500</xdr:colOff>
      <xdr:row>38</xdr:row>
      <xdr:rowOff>132347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0356"/>
          <a:ext cx="8382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132347</xdr:rowOff>
    </xdr:from>
    <xdr:to>
      <xdr:col>19</xdr:col>
      <xdr:colOff>177800</xdr:colOff>
      <xdr:row>38</xdr:row>
      <xdr:rowOff>161131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47447"/>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161131</xdr:rowOff>
    </xdr:from>
    <xdr:to>
      <xdr:col>15</xdr:col>
      <xdr:colOff>50800</xdr:colOff>
      <xdr:row>39</xdr:row>
      <xdr:rowOff>54261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6231"/>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54261</xdr:rowOff>
    </xdr:from>
    <xdr:to>
      <xdr:col>10</xdr:col>
      <xdr:colOff>114300</xdr:colOff>
      <xdr:row>39</xdr:row>
      <xdr:rowOff>92532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40811"/>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44456</xdr:rowOff>
    </xdr:from>
    <xdr:to>
      <xdr:col>24</xdr:col>
      <xdr:colOff>114300</xdr:colOff>
      <xdr:row>38</xdr:row>
      <xdr:rowOff>146056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81547</xdr:rowOff>
    </xdr:from>
    <xdr:to>
      <xdr:col>20</xdr:col>
      <xdr:colOff>38100</xdr:colOff>
      <xdr:row>39</xdr:row>
      <xdr:rowOff>11697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2824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110331</xdr:rowOff>
    </xdr:from>
    <xdr:to>
      <xdr:col>15</xdr:col>
      <xdr:colOff>101600</xdr:colOff>
      <xdr:row>39</xdr:row>
      <xdr:rowOff>40481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31608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3461</xdr:rowOff>
    </xdr:from>
    <xdr:to>
      <xdr:col>10</xdr:col>
      <xdr:colOff>165100</xdr:colOff>
      <xdr:row>39</xdr:row>
      <xdr:rowOff>105061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96188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41732</xdr:rowOff>
    </xdr:from>
    <xdr:to>
      <xdr:col>6</xdr:col>
      <xdr:colOff>38100</xdr:colOff>
      <xdr:row>39</xdr:row>
      <xdr:rowOff>143332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134459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76264</xdr:rowOff>
    </xdr:from>
    <xdr:to>
      <xdr:col>24</xdr:col>
      <xdr:colOff>63500</xdr:colOff>
      <xdr:row>59</xdr:row>
      <xdr:rowOff>82779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9181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43162</xdr:rowOff>
    </xdr:from>
    <xdr:to>
      <xdr:col>19</xdr:col>
      <xdr:colOff>177800</xdr:colOff>
      <xdr:row>59</xdr:row>
      <xdr:rowOff>82779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58712"/>
          <a:ext cx="889000" cy="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43162</xdr:rowOff>
    </xdr:from>
    <xdr:to>
      <xdr:col>15</xdr:col>
      <xdr:colOff>50800</xdr:colOff>
      <xdr:row>59</xdr:row>
      <xdr:rowOff>98834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58712"/>
          <a:ext cx="889000" cy="5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98834</xdr:rowOff>
    </xdr:from>
    <xdr:to>
      <xdr:col>10</xdr:col>
      <xdr:colOff>114300</xdr:colOff>
      <xdr:row>59</xdr:row>
      <xdr:rowOff>110889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14384"/>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25464</xdr:rowOff>
    </xdr:from>
    <xdr:to>
      <xdr:col>24</xdr:col>
      <xdr:colOff>114300</xdr:colOff>
      <xdr:row>59</xdr:row>
      <xdr:rowOff>127064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111841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31979</xdr:rowOff>
    </xdr:from>
    <xdr:to>
      <xdr:col>20</xdr:col>
      <xdr:colOff>38100</xdr:colOff>
      <xdr:row>59</xdr:row>
      <xdr:rowOff>133579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124706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2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163812</xdr:rowOff>
    </xdr:from>
    <xdr:to>
      <xdr:col>15</xdr:col>
      <xdr:colOff>101600</xdr:colOff>
      <xdr:row>59</xdr:row>
      <xdr:rowOff>93962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85089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48034</xdr:rowOff>
    </xdr:from>
    <xdr:to>
      <xdr:col>10</xdr:col>
      <xdr:colOff>165100</xdr:colOff>
      <xdr:row>59</xdr:row>
      <xdr:rowOff>149634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140761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60089</xdr:rowOff>
    </xdr:from>
    <xdr:to>
      <xdr:col>6</xdr:col>
      <xdr:colOff>38100</xdr:colOff>
      <xdr:row>59</xdr:row>
      <xdr:rowOff>161689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152816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6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25445</xdr:rowOff>
    </xdr:from>
    <xdr:to>
      <xdr:col>24</xdr:col>
      <xdr:colOff>63500</xdr:colOff>
      <xdr:row>78</xdr:row>
      <xdr:rowOff>25583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9854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15982</xdr:rowOff>
    </xdr:from>
    <xdr:to>
      <xdr:col>19</xdr:col>
      <xdr:colOff>177800</xdr:colOff>
      <xdr:row>78</xdr:row>
      <xdr:rowOff>25445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908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15982</xdr:rowOff>
    </xdr:from>
    <xdr:to>
      <xdr:col>15</xdr:col>
      <xdr:colOff>50800</xdr:colOff>
      <xdr:row>78</xdr:row>
      <xdr:rowOff>22292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9082"/>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22292</xdr:rowOff>
    </xdr:from>
    <xdr:to>
      <xdr:col>10</xdr:col>
      <xdr:colOff>114300</xdr:colOff>
      <xdr:row>78</xdr:row>
      <xdr:rowOff>34361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5392"/>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146233</xdr:rowOff>
    </xdr:from>
    <xdr:to>
      <xdr:col>24</xdr:col>
      <xdr:colOff>114300</xdr:colOff>
      <xdr:row>78</xdr:row>
      <xdr:rowOff>76383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61160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146095</xdr:rowOff>
    </xdr:from>
    <xdr:to>
      <xdr:col>20</xdr:col>
      <xdr:colOff>38100</xdr:colOff>
      <xdr:row>78</xdr:row>
      <xdr:rowOff>76245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67372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136632</xdr:rowOff>
    </xdr:from>
    <xdr:to>
      <xdr:col>15</xdr:col>
      <xdr:colOff>101600</xdr:colOff>
      <xdr:row>78</xdr:row>
      <xdr:rowOff>66782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142942</xdr:rowOff>
    </xdr:from>
    <xdr:to>
      <xdr:col>10</xdr:col>
      <xdr:colOff>165100</xdr:colOff>
      <xdr:row>78</xdr:row>
      <xdr:rowOff>73092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64219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155011</xdr:rowOff>
    </xdr:from>
    <xdr:to>
      <xdr:col>6</xdr:col>
      <xdr:colOff>38100</xdr:colOff>
      <xdr:row>78</xdr:row>
      <xdr:rowOff>85161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76288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137892</xdr:rowOff>
    </xdr:from>
    <xdr:to>
      <xdr:col>24</xdr:col>
      <xdr:colOff>63500</xdr:colOff>
      <xdr:row>95</xdr:row>
      <xdr:rowOff>122468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4192"/>
          <a:ext cx="838200" cy="15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137892</xdr:rowOff>
    </xdr:from>
    <xdr:to>
      <xdr:col>19</xdr:col>
      <xdr:colOff>177800</xdr:colOff>
      <xdr:row>96</xdr:row>
      <xdr:rowOff>65830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4192"/>
          <a:ext cx="889000" cy="2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65830</xdr:rowOff>
    </xdr:from>
    <xdr:to>
      <xdr:col>15</xdr:col>
      <xdr:colOff>50800</xdr:colOff>
      <xdr:row>96</xdr:row>
      <xdr:rowOff>113891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5030"/>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113891</xdr:rowOff>
    </xdr:from>
    <xdr:to>
      <xdr:col>10</xdr:col>
      <xdr:colOff>114300</xdr:colOff>
      <xdr:row>96</xdr:row>
      <xdr:rowOff>162626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3091"/>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71668</xdr:rowOff>
    </xdr:from>
    <xdr:to>
      <xdr:col>24</xdr:col>
      <xdr:colOff>114300</xdr:colOff>
      <xdr:row>96</xdr:row>
      <xdr:rowOff>1818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94545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87092</xdr:rowOff>
    </xdr:from>
    <xdr:to>
      <xdr:col>20</xdr:col>
      <xdr:colOff>38100</xdr:colOff>
      <xdr:row>95</xdr:row>
      <xdr:rowOff>17242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33769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15030</xdr:rowOff>
    </xdr:from>
    <xdr:to>
      <xdr:col>15</xdr:col>
      <xdr:colOff>101600</xdr:colOff>
      <xdr:row>96</xdr:row>
      <xdr:rowOff>116630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133157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63091</xdr:rowOff>
    </xdr:from>
    <xdr:to>
      <xdr:col>10</xdr:col>
      <xdr:colOff>165100</xdr:colOff>
      <xdr:row>96</xdr:row>
      <xdr:rowOff>164691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111826</xdr:rowOff>
    </xdr:from>
    <xdr:to>
      <xdr:col>6</xdr:col>
      <xdr:colOff>38100</xdr:colOff>
      <xdr:row>97</xdr:row>
      <xdr:rowOff>41976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5182</xdr:rowOff>
    </xdr:from>
    <xdr:to>
      <xdr:col>55</xdr:col>
      <xdr:colOff>0</xdr:colOff>
      <xdr:row>38</xdr:row>
      <xdr:rowOff>5804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20282"/>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98489</xdr:rowOff>
    </xdr:from>
    <xdr:to>
      <xdr:col>50</xdr:col>
      <xdr:colOff>114300</xdr:colOff>
      <xdr:row>38</xdr:row>
      <xdr:rowOff>5804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41989"/>
          <a:ext cx="889000" cy="12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98489</xdr:rowOff>
    </xdr:from>
    <xdr:to>
      <xdr:col>45</xdr:col>
      <xdr:colOff>177800</xdr:colOff>
      <xdr:row>38</xdr:row>
      <xdr:rowOff>130581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41989"/>
          <a:ext cx="889000" cy="140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130581</xdr:rowOff>
    </xdr:from>
    <xdr:to>
      <xdr:col>41</xdr:col>
      <xdr:colOff>50800</xdr:colOff>
      <xdr:row>39</xdr:row>
      <xdr:rowOff>330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45681"/>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125831</xdr:rowOff>
    </xdr:from>
    <xdr:to>
      <xdr:col>55</xdr:col>
      <xdr:colOff>50800</xdr:colOff>
      <xdr:row>38</xdr:row>
      <xdr:rowOff>55981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104258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126454</xdr:rowOff>
    </xdr:from>
    <xdr:to>
      <xdr:col>50</xdr:col>
      <xdr:colOff>165100</xdr:colOff>
      <xdr:row>38</xdr:row>
      <xdr:rowOff>56604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47689</xdr:rowOff>
    </xdr:from>
    <xdr:to>
      <xdr:col>46</xdr:col>
      <xdr:colOff>38100</xdr:colOff>
      <xdr:row>30</xdr:row>
      <xdr:rowOff>149289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140416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8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79781</xdr:rowOff>
    </xdr:from>
    <xdr:to>
      <xdr:col>41</xdr:col>
      <xdr:colOff>101600</xdr:colOff>
      <xdr:row>39</xdr:row>
      <xdr:rowOff>9931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120980</xdr:rowOff>
    </xdr:from>
    <xdr:to>
      <xdr:col>36</xdr:col>
      <xdr:colOff>165100</xdr:colOff>
      <xdr:row>39</xdr:row>
      <xdr:rowOff>51130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42257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113571</xdr:rowOff>
    </xdr:from>
    <xdr:to>
      <xdr:col>55</xdr:col>
      <xdr:colOff>0</xdr:colOff>
      <xdr:row>57</xdr:row>
      <xdr:rowOff>5383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14771"/>
          <a:ext cx="838200" cy="6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113571</xdr:rowOff>
    </xdr:from>
    <xdr:to>
      <xdr:col>50</xdr:col>
      <xdr:colOff>114300</xdr:colOff>
      <xdr:row>57</xdr:row>
      <xdr:rowOff>6686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14771"/>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6686</xdr:rowOff>
    </xdr:from>
    <xdr:to>
      <xdr:col>45</xdr:col>
      <xdr:colOff>177800</xdr:colOff>
      <xdr:row>57</xdr:row>
      <xdr:rowOff>126517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79336"/>
          <a:ext cx="889000" cy="1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126517</xdr:rowOff>
    </xdr:from>
    <xdr:to>
      <xdr:col>41</xdr:col>
      <xdr:colOff>50800</xdr:colOff>
      <xdr:row>57</xdr:row>
      <xdr:rowOff>170790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99167"/>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126033</xdr:rowOff>
    </xdr:from>
    <xdr:to>
      <xdr:col>55</xdr:col>
      <xdr:colOff>50800</xdr:colOff>
      <xdr:row>57</xdr:row>
      <xdr:rowOff>56183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148910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62771</xdr:rowOff>
    </xdr:from>
    <xdr:to>
      <xdr:col>50</xdr:col>
      <xdr:colOff>165100</xdr:colOff>
      <xdr:row>56</xdr:row>
      <xdr:rowOff>164371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127336</xdr:rowOff>
    </xdr:from>
    <xdr:to>
      <xdr:col>46</xdr:col>
      <xdr:colOff>38100</xdr:colOff>
      <xdr:row>57</xdr:row>
      <xdr:rowOff>57486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48613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75717</xdr:rowOff>
    </xdr:from>
    <xdr:to>
      <xdr:col>41</xdr:col>
      <xdr:colOff>101600</xdr:colOff>
      <xdr:row>58</xdr:row>
      <xdr:rowOff>5867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168444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119990</xdr:rowOff>
    </xdr:from>
    <xdr:to>
      <xdr:col>36</xdr:col>
      <xdr:colOff>165100</xdr:colOff>
      <xdr:row>58</xdr:row>
      <xdr:rowOff>50140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120383</xdr:rowOff>
    </xdr:from>
    <xdr:to>
      <xdr:col>55</xdr:col>
      <xdr:colOff>0</xdr:colOff>
      <xdr:row>79</xdr:row>
      <xdr:rowOff>2787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3483"/>
          <a:ext cx="8382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150349</xdr:rowOff>
    </xdr:from>
    <xdr:to>
      <xdr:col>50</xdr:col>
      <xdr:colOff>114300</xdr:colOff>
      <xdr:row>79</xdr:row>
      <xdr:rowOff>2787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2344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140481</xdr:rowOff>
    </xdr:from>
    <xdr:to>
      <xdr:col>45</xdr:col>
      <xdr:colOff>177800</xdr:colOff>
      <xdr:row>78</xdr:row>
      <xdr:rowOff>150349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42131"/>
          <a:ext cx="889000" cy="1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140481</xdr:rowOff>
    </xdr:from>
    <xdr:to>
      <xdr:col>41</xdr:col>
      <xdr:colOff>50800</xdr:colOff>
      <xdr:row>78</xdr:row>
      <xdr:rowOff>168256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42131"/>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69583</xdr:rowOff>
    </xdr:from>
    <xdr:to>
      <xdr:col>55</xdr:col>
      <xdr:colOff>50800</xdr:colOff>
      <xdr:row>78</xdr:row>
      <xdr:rowOff>171183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155960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123437</xdr:rowOff>
    </xdr:from>
    <xdr:to>
      <xdr:col>50</xdr:col>
      <xdr:colOff>165100</xdr:colOff>
      <xdr:row>79</xdr:row>
      <xdr:rowOff>53587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44714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8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99549</xdr:rowOff>
    </xdr:from>
    <xdr:to>
      <xdr:col>46</xdr:col>
      <xdr:colOff>38100</xdr:colOff>
      <xdr:row>79</xdr:row>
      <xdr:rowOff>29699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20826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89681</xdr:rowOff>
    </xdr:from>
    <xdr:to>
      <xdr:col>41</xdr:col>
      <xdr:colOff>101600</xdr:colOff>
      <xdr:row>78</xdr:row>
      <xdr:rowOff>19831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117456</xdr:rowOff>
    </xdr:from>
    <xdr:to>
      <xdr:col>36</xdr:col>
      <xdr:colOff>165100</xdr:colOff>
      <xdr:row>79</xdr:row>
      <xdr:rowOff>47606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38733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90111</xdr:rowOff>
    </xdr:from>
    <xdr:to>
      <xdr:col>55</xdr:col>
      <xdr:colOff>0</xdr:colOff>
      <xdr:row>97</xdr:row>
      <xdr:rowOff>155882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0761"/>
          <a:ext cx="8382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155882</xdr:rowOff>
    </xdr:from>
    <xdr:to>
      <xdr:col>50</xdr:col>
      <xdr:colOff>114300</xdr:colOff>
      <xdr:row>98</xdr:row>
      <xdr:rowOff>40243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86532"/>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40243</xdr:rowOff>
    </xdr:from>
    <xdr:to>
      <xdr:col>45</xdr:col>
      <xdr:colOff>177800</xdr:colOff>
      <xdr:row>98</xdr:row>
      <xdr:rowOff>118261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42343"/>
          <a:ext cx="889000" cy="7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104594</xdr:rowOff>
    </xdr:from>
    <xdr:to>
      <xdr:col>41</xdr:col>
      <xdr:colOff>50800</xdr:colOff>
      <xdr:row>98</xdr:row>
      <xdr:rowOff>118261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6694"/>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39311</xdr:rowOff>
    </xdr:from>
    <xdr:to>
      <xdr:col>55</xdr:col>
      <xdr:colOff>50800</xdr:colOff>
      <xdr:row>97</xdr:row>
      <xdr:rowOff>140911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17738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105082</xdr:rowOff>
    </xdr:from>
    <xdr:to>
      <xdr:col>50</xdr:col>
      <xdr:colOff>165100</xdr:colOff>
      <xdr:row>98</xdr:row>
      <xdr:rowOff>35232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26359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160893</xdr:rowOff>
    </xdr:from>
    <xdr:to>
      <xdr:col>46</xdr:col>
      <xdr:colOff>38100</xdr:colOff>
      <xdr:row>98</xdr:row>
      <xdr:rowOff>91043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82170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67461</xdr:rowOff>
    </xdr:from>
    <xdr:to>
      <xdr:col>41</xdr:col>
      <xdr:colOff>101600</xdr:colOff>
      <xdr:row>98</xdr:row>
      <xdr:rowOff>169061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160188</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53794</xdr:rowOff>
    </xdr:from>
    <xdr:to>
      <xdr:col>36</xdr:col>
      <xdr:colOff>165100</xdr:colOff>
      <xdr:row>98</xdr:row>
      <xdr:rowOff>155394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146521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82599</xdr:rowOff>
    </xdr:from>
    <xdr:to>
      <xdr:col>85</xdr:col>
      <xdr:colOff>127000</xdr:colOff>
      <xdr:row>39</xdr:row>
      <xdr:rowOff>98079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69149"/>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82599</xdr:rowOff>
    </xdr:from>
    <xdr:to>
      <xdr:col>81</xdr:col>
      <xdr:colOff>50800</xdr:colOff>
      <xdr:row>39</xdr:row>
      <xdr:rowOff>87694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69149"/>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87694</xdr:rowOff>
    </xdr:from>
    <xdr:to>
      <xdr:col>76</xdr:col>
      <xdr:colOff>114300</xdr:colOff>
      <xdr:row>39</xdr:row>
      <xdr:rowOff>90143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7424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90143</xdr:rowOff>
    </xdr:from>
    <xdr:to>
      <xdr:col>71</xdr:col>
      <xdr:colOff>177800</xdr:colOff>
      <xdr:row>39</xdr:row>
      <xdr:rowOff>96054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76693"/>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47279</xdr:rowOff>
    </xdr:from>
    <xdr:to>
      <xdr:col>85</xdr:col>
      <xdr:colOff>177800</xdr:colOff>
      <xdr:row>39</xdr:row>
      <xdr:rowOff>148879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31799</xdr:rowOff>
    </xdr:from>
    <xdr:to>
      <xdr:col>81</xdr:col>
      <xdr:colOff>101600</xdr:colOff>
      <xdr:row>39</xdr:row>
      <xdr:rowOff>133399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124526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811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36894</xdr:rowOff>
    </xdr:from>
    <xdr:to>
      <xdr:col>76</xdr:col>
      <xdr:colOff>165100</xdr:colOff>
      <xdr:row>39</xdr:row>
      <xdr:rowOff>138494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129621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81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39343</xdr:rowOff>
    </xdr:from>
    <xdr:to>
      <xdr:col>72</xdr:col>
      <xdr:colOff>38100</xdr:colOff>
      <xdr:row>39</xdr:row>
      <xdr:rowOff>140943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132070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818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45254</xdr:rowOff>
    </xdr:from>
    <xdr:to>
      <xdr:col>67</xdr:col>
      <xdr:colOff>101600</xdr:colOff>
      <xdr:row>39</xdr:row>
      <xdr:rowOff>146854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137981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66156</xdr:rowOff>
    </xdr:from>
    <xdr:to>
      <xdr:col>85</xdr:col>
      <xdr:colOff>127000</xdr:colOff>
      <xdr:row>76</xdr:row>
      <xdr:rowOff>71969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96356"/>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71969</xdr:rowOff>
    </xdr:from>
    <xdr:to>
      <xdr:col>81</xdr:col>
      <xdr:colOff>50800</xdr:colOff>
      <xdr:row>76</xdr:row>
      <xdr:rowOff>78108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021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77913</xdr:rowOff>
    </xdr:from>
    <xdr:to>
      <xdr:col>76</xdr:col>
      <xdr:colOff>114300</xdr:colOff>
      <xdr:row>76</xdr:row>
      <xdr:rowOff>78108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0811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70205</xdr:rowOff>
    </xdr:from>
    <xdr:to>
      <xdr:col>71</xdr:col>
      <xdr:colOff>177800</xdr:colOff>
      <xdr:row>76</xdr:row>
      <xdr:rowOff>77913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0040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15356</xdr:rowOff>
    </xdr:from>
    <xdr:to>
      <xdr:col>85</xdr:col>
      <xdr:colOff>177800</xdr:colOff>
      <xdr:row>76</xdr:row>
      <xdr:rowOff>116956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165233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21169</xdr:rowOff>
    </xdr:from>
    <xdr:to>
      <xdr:col>81</xdr:col>
      <xdr:colOff>101600</xdr:colOff>
      <xdr:row>76</xdr:row>
      <xdr:rowOff>122769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139296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2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27308</xdr:rowOff>
    </xdr:from>
    <xdr:to>
      <xdr:col>76</xdr:col>
      <xdr:colOff>165100</xdr:colOff>
      <xdr:row>76</xdr:row>
      <xdr:rowOff>128908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145435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27113</xdr:rowOff>
    </xdr:from>
    <xdr:to>
      <xdr:col>72</xdr:col>
      <xdr:colOff>38100</xdr:colOff>
      <xdr:row>76</xdr:row>
      <xdr:rowOff>128713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145239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19405</xdr:rowOff>
    </xdr:from>
    <xdr:to>
      <xdr:col>67</xdr:col>
      <xdr:colOff>101600</xdr:colOff>
      <xdr:row>76</xdr:row>
      <xdr:rowOff>121005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137533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80246</xdr:rowOff>
    </xdr:from>
    <xdr:to>
      <xdr:col>85</xdr:col>
      <xdr:colOff>127000</xdr:colOff>
      <xdr:row>98</xdr:row>
      <xdr:rowOff>93418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82346"/>
          <a:ext cx="8382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80246</xdr:rowOff>
    </xdr:from>
    <xdr:to>
      <xdr:col>81</xdr:col>
      <xdr:colOff>50800</xdr:colOff>
      <xdr:row>98</xdr:row>
      <xdr:rowOff>120717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82346"/>
          <a:ext cx="889000" cy="4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120717</xdr:rowOff>
    </xdr:from>
    <xdr:to>
      <xdr:col>76</xdr:col>
      <xdr:colOff>114300</xdr:colOff>
      <xdr:row>98</xdr:row>
      <xdr:rowOff>133697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2817"/>
          <a:ext cx="8890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133181</xdr:rowOff>
    </xdr:from>
    <xdr:to>
      <xdr:col>71</xdr:col>
      <xdr:colOff>177800</xdr:colOff>
      <xdr:row>98</xdr:row>
      <xdr:rowOff>133697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5281"/>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42618</xdr:rowOff>
    </xdr:from>
    <xdr:to>
      <xdr:col>85</xdr:col>
      <xdr:colOff>177800</xdr:colOff>
      <xdr:row>98</xdr:row>
      <xdr:rowOff>144218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128995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29446</xdr:rowOff>
    </xdr:from>
    <xdr:to>
      <xdr:col>81</xdr:col>
      <xdr:colOff>101600</xdr:colOff>
      <xdr:row>98</xdr:row>
      <xdr:rowOff>131046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122173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69917</xdr:rowOff>
    </xdr:from>
    <xdr:to>
      <xdr:col>76</xdr:col>
      <xdr:colOff>165100</xdr:colOff>
      <xdr:row>99</xdr:row>
      <xdr:rowOff>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162644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82897</xdr:rowOff>
    </xdr:from>
    <xdr:to>
      <xdr:col>72</xdr:col>
      <xdr:colOff>38100</xdr:colOff>
      <xdr:row>99</xdr:row>
      <xdr:rowOff>13047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4174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82381</xdr:rowOff>
    </xdr:from>
    <xdr:to>
      <xdr:col>67</xdr:col>
      <xdr:colOff>101600</xdr:colOff>
      <xdr:row>99</xdr:row>
      <xdr:rowOff>12531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3658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139517</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88717</xdr:rowOff>
    </xdr:from>
    <xdr:to>
      <xdr:col>102</xdr:col>
      <xdr:colOff>165100</xdr:colOff>
      <xdr:row>39</xdr:row>
      <xdr:rowOff>18867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9994</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121259</xdr:rowOff>
    </xdr:from>
    <xdr:to>
      <xdr:col>116</xdr:col>
      <xdr:colOff>63500</xdr:colOff>
      <xdr:row>58</xdr:row>
      <xdr:rowOff>122479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6535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122479</xdr:rowOff>
    </xdr:from>
    <xdr:to>
      <xdr:col>111</xdr:col>
      <xdr:colOff>177800</xdr:colOff>
      <xdr:row>58</xdr:row>
      <xdr:rowOff>123317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6657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123317</xdr:rowOff>
    </xdr:from>
    <xdr:to>
      <xdr:col>107</xdr:col>
      <xdr:colOff>50800</xdr:colOff>
      <xdr:row>58</xdr:row>
      <xdr:rowOff>123851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6741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123851</xdr:rowOff>
    </xdr:from>
    <xdr:to>
      <xdr:col>102</xdr:col>
      <xdr:colOff>114300</xdr:colOff>
      <xdr:row>58</xdr:row>
      <xdr:rowOff>124537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679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70459</xdr:rowOff>
    </xdr:from>
    <xdr:to>
      <xdr:col>116</xdr:col>
      <xdr:colOff>114300</xdr:colOff>
      <xdr:row>59</xdr:row>
      <xdr:rowOff>609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29836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71679</xdr:rowOff>
    </xdr:from>
    <xdr:to>
      <xdr:col>112</xdr:col>
      <xdr:colOff>38100</xdr:colOff>
      <xdr:row>59</xdr:row>
      <xdr:rowOff>1829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18356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9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72517</xdr:rowOff>
    </xdr:from>
    <xdr:to>
      <xdr:col>107</xdr:col>
      <xdr:colOff>101600</xdr:colOff>
      <xdr:row>59</xdr:row>
      <xdr:rowOff>2667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165244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73051</xdr:rowOff>
    </xdr:from>
    <xdr:to>
      <xdr:col>102</xdr:col>
      <xdr:colOff>165100</xdr:colOff>
      <xdr:row>59</xdr:row>
      <xdr:rowOff>3201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165778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73737</xdr:rowOff>
    </xdr:from>
    <xdr:to>
      <xdr:col>98</xdr:col>
      <xdr:colOff>38100</xdr:colOff>
      <xdr:row>59</xdr:row>
      <xdr:rowOff>3887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26696</xdr:rowOff>
    </xdr:from>
    <xdr:to>
      <xdr:col>116</xdr:col>
      <xdr:colOff>63500</xdr:colOff>
      <xdr:row>77</xdr:row>
      <xdr:rowOff>67824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28346"/>
          <a:ext cx="838200" cy="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26696</xdr:rowOff>
    </xdr:from>
    <xdr:to>
      <xdr:col>111</xdr:col>
      <xdr:colOff>177800</xdr:colOff>
      <xdr:row>77</xdr:row>
      <xdr:rowOff>88379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28346"/>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10540</xdr:rowOff>
    </xdr:from>
    <xdr:to>
      <xdr:col>107</xdr:col>
      <xdr:colOff>50800</xdr:colOff>
      <xdr:row>77</xdr:row>
      <xdr:rowOff>88379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12190"/>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10540</xdr:rowOff>
    </xdr:from>
    <xdr:to>
      <xdr:col>102</xdr:col>
      <xdr:colOff>114300</xdr:colOff>
      <xdr:row>77</xdr:row>
      <xdr:rowOff>17208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1219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17024</xdr:rowOff>
    </xdr:from>
    <xdr:to>
      <xdr:col>116</xdr:col>
      <xdr:colOff>114300</xdr:colOff>
      <xdr:row>77</xdr:row>
      <xdr:rowOff>118624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166901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147346</xdr:rowOff>
    </xdr:from>
    <xdr:to>
      <xdr:col>112</xdr:col>
      <xdr:colOff>38100</xdr:colOff>
      <xdr:row>77</xdr:row>
      <xdr:rowOff>77496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94022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37579</xdr:rowOff>
    </xdr:from>
    <xdr:to>
      <xdr:col>107</xdr:col>
      <xdr:colOff>101600</xdr:colOff>
      <xdr:row>77</xdr:row>
      <xdr:rowOff>139179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130306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131190</xdr:rowOff>
    </xdr:from>
    <xdr:to>
      <xdr:col>102</xdr:col>
      <xdr:colOff>165100</xdr:colOff>
      <xdr:row>77</xdr:row>
      <xdr:rowOff>61340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77868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137858</xdr:rowOff>
    </xdr:from>
    <xdr:to>
      <xdr:col>98</xdr:col>
      <xdr:colOff>38100</xdr:colOff>
      <xdr:row>77</xdr:row>
      <xdr:rowOff>68008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59135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住民一人当たりのコスト</a:t>
          </a:r>
          <a:r>
            <a:rPr kumimoji="1" lang="ja-JP" altLang="en-US" sz="1400" b="0" i="0" u="none" strike="noStrike" kern="0" cap="none" spc="0" normalizeH="0" baseline="0" noProof="0">
              <a:ln>
                <a:noFill/>
              </a:ln>
              <a:solidFill>
                <a:prstClr val="black"/>
              </a:solidFill>
              <a:effectLst/>
              <a:uLnTx/>
              <a:uFillTx/>
              <a:latin typeface="+mn-lt"/>
              <a:ea typeface="+mn-ea"/>
              <a:cs typeface="+mn-cs"/>
            </a:rPr>
            <a:t>について、本町が</a:t>
          </a:r>
          <a:r>
            <a:rPr kumimoji="1" lang="ja-JP" altLang="en-US" sz="1400">
              <a:solidFill>
                <a:schemeClr val="dk1"/>
              </a:solidFill>
              <a:effectLst/>
              <a:latin typeface="+mn-lt"/>
              <a:ea typeface="+mn-ea"/>
              <a:cs typeface="+mn-cs"/>
            </a:rPr>
            <a:t>類似団体平均値を上回っているのが、扶助費・普通建設事業費・貸付金である。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特に、普通建設事業費については、令和２年度から一人当たりコストが特に高い水準となっているが、これは令和２年３月に着工した</a:t>
          </a:r>
          <a:r>
            <a:rPr kumimoji="1" lang="ja-JP" altLang="ja-JP" sz="1400" b="0" i="0" u="none" strike="noStrike" kern="0" cap="none" spc="0" normalizeH="0" baseline="0" noProof="0">
              <a:ln>
                <a:noFill/>
              </a:ln>
              <a:solidFill>
                <a:prstClr val="black"/>
              </a:solidFill>
              <a:effectLst/>
              <a:uLnTx/>
              <a:uFillTx/>
              <a:latin typeface="+mn-lt"/>
              <a:ea typeface="+mn-ea"/>
              <a:cs typeface="+mn-cs"/>
            </a:rPr>
            <a:t>高田南土地区画整理事業の一括施工</a:t>
          </a:r>
          <a:r>
            <a:rPr kumimoji="1" lang="ja-JP" altLang="en-US" sz="1400" b="0" i="0" u="none" strike="noStrike" kern="0" cap="none" spc="0" normalizeH="0" baseline="0" noProof="0">
              <a:ln>
                <a:noFill/>
              </a:ln>
              <a:solidFill>
                <a:prstClr val="black"/>
              </a:solidFill>
              <a:effectLst/>
              <a:uLnTx/>
              <a:uFillTx/>
              <a:latin typeface="+mn-lt"/>
              <a:ea typeface="+mn-ea"/>
              <a:cs typeface="+mn-cs"/>
            </a:rPr>
            <a:t>が影響している。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本年度の普通建設事業費のうち、</a:t>
          </a:r>
          <a:r>
            <a:rPr kumimoji="1" lang="ja-JP" altLang="ja-JP" sz="1400">
              <a:solidFill>
                <a:schemeClr val="dk1"/>
              </a:solidFill>
              <a:effectLst/>
              <a:latin typeface="+mn-lt"/>
              <a:ea typeface="+mn-ea"/>
              <a:cs typeface="+mn-cs"/>
            </a:rPr>
            <a:t>更新整備については</a:t>
          </a:r>
          <a:r>
            <a:rPr kumimoji="1" lang="ja-JP" altLang="en-US" sz="1400">
              <a:solidFill>
                <a:schemeClr val="dk1"/>
              </a:solidFill>
              <a:effectLst/>
              <a:latin typeface="+mn-lt"/>
              <a:ea typeface="+mn-ea"/>
              <a:cs typeface="+mn-cs"/>
            </a:rPr>
            <a:t>、複数路線の町道舗装補修工事を実施したことによる経費の増等により、一人</a:t>
          </a:r>
          <a:r>
            <a:rPr kumimoji="1" lang="ja-JP" altLang="ja-JP" sz="1400">
              <a:solidFill>
                <a:schemeClr val="dk1"/>
              </a:solidFill>
              <a:effectLst/>
              <a:latin typeface="+mn-lt"/>
              <a:ea typeface="+mn-ea"/>
              <a:cs typeface="+mn-cs"/>
            </a:rPr>
            <a:t>あたり</a:t>
          </a:r>
          <a:r>
            <a:rPr kumimoji="1" lang="ja-JP" altLang="en-US" sz="1400">
              <a:solidFill>
                <a:schemeClr val="dk1"/>
              </a:solidFill>
              <a:effectLst/>
              <a:latin typeface="+mn-lt"/>
              <a:ea typeface="+mn-ea"/>
              <a:cs typeface="+mn-cs"/>
            </a:rPr>
            <a:t>４，０２８</a:t>
          </a:r>
          <a:r>
            <a:rPr kumimoji="1" lang="ja-JP" altLang="ja-JP" sz="1400">
              <a:solidFill>
                <a:schemeClr val="dk1"/>
              </a:solidFill>
              <a:effectLst/>
              <a:latin typeface="+mn-lt"/>
              <a:ea typeface="+mn-ea"/>
              <a:cs typeface="+mn-cs"/>
            </a:rPr>
            <a:t>円増加し</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新規整備については、</a:t>
          </a:r>
          <a:r>
            <a:rPr kumimoji="1" lang="ja-JP" altLang="en-US" sz="1400">
              <a:solidFill>
                <a:schemeClr val="dk1"/>
              </a:solidFill>
              <a:effectLst/>
              <a:latin typeface="+mn-lt"/>
              <a:ea typeface="+mn-ea"/>
              <a:cs typeface="+mn-cs"/>
            </a:rPr>
            <a:t>先述した</a:t>
          </a:r>
          <a:r>
            <a:rPr kumimoji="1" lang="ja-JP" altLang="ja-JP" sz="1400">
              <a:solidFill>
                <a:schemeClr val="dk1"/>
              </a:solidFill>
              <a:effectLst/>
              <a:latin typeface="+mn-lt"/>
              <a:ea typeface="+mn-ea"/>
              <a:cs typeface="+mn-cs"/>
            </a:rPr>
            <a:t>高田南土地区画整理事業の一括施工</a:t>
          </a:r>
          <a:r>
            <a:rPr kumimoji="1" lang="ja-JP" altLang="en-US" sz="1400">
              <a:solidFill>
                <a:schemeClr val="dk1"/>
              </a:solidFill>
              <a:effectLst/>
              <a:latin typeface="+mn-lt"/>
              <a:ea typeface="+mn-ea"/>
              <a:cs typeface="+mn-cs"/>
            </a:rPr>
            <a:t>に加え、今後は新</a:t>
          </a:r>
          <a:r>
            <a:rPr kumimoji="1" lang="ja-JP" altLang="ja-JP" sz="1400">
              <a:solidFill>
                <a:schemeClr val="dk1"/>
              </a:solidFill>
              <a:effectLst/>
              <a:latin typeface="+mn-lt"/>
              <a:ea typeface="+mn-ea"/>
              <a:cs typeface="+mn-cs"/>
            </a:rPr>
            <a:t>図書館と健康センターの複合施設建設</a:t>
          </a:r>
          <a:r>
            <a:rPr kumimoji="1" lang="ja-JP" altLang="en-US" sz="1400">
              <a:solidFill>
                <a:schemeClr val="dk1"/>
              </a:solidFill>
              <a:effectLst/>
              <a:latin typeface="+mn-lt"/>
              <a:ea typeface="+mn-ea"/>
              <a:cs typeface="+mn-cs"/>
            </a:rPr>
            <a:t>事業等を予定していることから、</a:t>
          </a:r>
          <a:r>
            <a:rPr kumimoji="1" lang="ja-JP" altLang="ja-JP" sz="1400">
              <a:solidFill>
                <a:schemeClr val="dk1"/>
              </a:solidFill>
              <a:effectLst/>
              <a:latin typeface="+mn-lt"/>
              <a:ea typeface="+mn-ea"/>
              <a:cs typeface="+mn-cs"/>
            </a:rPr>
            <a:t>主要大型事業の完了まで事業費は大きく膨らむことが見込まれる。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125984</xdr:rowOff>
    </xdr:from>
    <xdr:to>
      <xdr:col>24</xdr:col>
      <xdr:colOff>63500</xdr:colOff>
      <xdr:row>36</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818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120650</xdr:rowOff>
    </xdr:from>
    <xdr:to>
      <xdr:col>19</xdr:col>
      <xdr:colOff>177800</xdr:colOff>
      <xdr:row>36</xdr:row>
      <xdr:rowOff>125984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285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88646</xdr:rowOff>
    </xdr:from>
    <xdr:to>
      <xdr:col>15</xdr:col>
      <xdr:colOff>50800</xdr:colOff>
      <xdr:row>36</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0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88646</xdr:rowOff>
    </xdr:from>
    <xdr:to>
      <xdr:col>10</xdr:col>
      <xdr:colOff>114300</xdr:colOff>
      <xdr:row>36</xdr:row>
      <xdr:rowOff>96647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084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90424</xdr:rowOff>
    </xdr:from>
    <xdr:to>
      <xdr:col>24</xdr:col>
      <xdr:colOff>114300</xdr:colOff>
      <xdr:row>37</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68851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75184</xdr:rowOff>
    </xdr:from>
    <xdr:to>
      <xdr:col>20</xdr:col>
      <xdr:colOff>38100</xdr:colOff>
      <xdr:row>37</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69850</xdr:rowOff>
    </xdr:from>
    <xdr:to>
      <xdr:col>15</xdr:col>
      <xdr:colOff>101600</xdr:colOff>
      <xdr:row>37</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37846</xdr:rowOff>
    </xdr:from>
    <xdr:to>
      <xdr:col>10</xdr:col>
      <xdr:colOff>165100</xdr:colOff>
      <xdr:row>36</xdr:row>
      <xdr:rowOff>139446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45847</xdr:rowOff>
    </xdr:from>
    <xdr:to>
      <xdr:col>6</xdr:col>
      <xdr:colOff>38100</xdr:colOff>
      <xdr:row>36</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56048</xdr:rowOff>
    </xdr:from>
    <xdr:to>
      <xdr:col>24</xdr:col>
      <xdr:colOff>63500</xdr:colOff>
      <xdr:row>58</xdr:row>
      <xdr:rowOff>75159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0148"/>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49468</xdr:rowOff>
    </xdr:from>
    <xdr:to>
      <xdr:col>19</xdr:col>
      <xdr:colOff>177800</xdr:colOff>
      <xdr:row>58</xdr:row>
      <xdr:rowOff>56048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50668"/>
          <a:ext cx="889000" cy="3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49468</xdr:rowOff>
    </xdr:from>
    <xdr:to>
      <xdr:col>15</xdr:col>
      <xdr:colOff>50800</xdr:colOff>
      <xdr:row>58</xdr:row>
      <xdr:rowOff>96175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50668"/>
          <a:ext cx="889000" cy="38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96175</xdr:rowOff>
    </xdr:from>
    <xdr:to>
      <xdr:col>10</xdr:col>
      <xdr:colOff>114300</xdr:colOff>
      <xdr:row>58</xdr:row>
      <xdr:rowOff>98537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027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24359</xdr:rowOff>
    </xdr:from>
    <xdr:to>
      <xdr:col>24</xdr:col>
      <xdr:colOff>114300</xdr:colOff>
      <xdr:row>58</xdr:row>
      <xdr:rowOff>125959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5248</xdr:rowOff>
    </xdr:from>
    <xdr:to>
      <xdr:col>20</xdr:col>
      <xdr:colOff>38100</xdr:colOff>
      <xdr:row>58</xdr:row>
      <xdr:rowOff>106848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97975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170118</xdr:rowOff>
    </xdr:from>
    <xdr:to>
      <xdr:col>15</xdr:col>
      <xdr:colOff>101600</xdr:colOff>
      <xdr:row>56</xdr:row>
      <xdr:rowOff>100268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91395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45375</xdr:rowOff>
    </xdr:from>
    <xdr:to>
      <xdr:col>10</xdr:col>
      <xdr:colOff>165100</xdr:colOff>
      <xdr:row>58</xdr:row>
      <xdr:rowOff>146975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138102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47737</xdr:rowOff>
    </xdr:from>
    <xdr:to>
      <xdr:col>6</xdr:col>
      <xdr:colOff>38100</xdr:colOff>
      <xdr:row>58</xdr:row>
      <xdr:rowOff>149337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140464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8820</xdr:rowOff>
    </xdr:from>
    <xdr:to>
      <xdr:col>24</xdr:col>
      <xdr:colOff>63500</xdr:colOff>
      <xdr:row>77</xdr:row>
      <xdr:rowOff>107048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10470"/>
          <a:ext cx="838200" cy="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8820</xdr:rowOff>
    </xdr:from>
    <xdr:to>
      <xdr:col>19</xdr:col>
      <xdr:colOff>177800</xdr:colOff>
      <xdr:row>77</xdr:row>
      <xdr:rowOff>157051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0470"/>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157051</xdr:rowOff>
    </xdr:from>
    <xdr:to>
      <xdr:col>15</xdr:col>
      <xdr:colOff>50800</xdr:colOff>
      <xdr:row>78</xdr:row>
      <xdr:rowOff>85582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8701"/>
          <a:ext cx="889000" cy="9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85582</xdr:rowOff>
    </xdr:from>
    <xdr:to>
      <xdr:col>10</xdr:col>
      <xdr:colOff>114300</xdr:colOff>
      <xdr:row>78</xdr:row>
      <xdr:rowOff>138908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8682"/>
          <a:ext cx="889000" cy="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56248</xdr:rowOff>
    </xdr:from>
    <xdr:to>
      <xdr:col>24</xdr:col>
      <xdr:colOff>114300</xdr:colOff>
      <xdr:row>77</xdr:row>
      <xdr:rowOff>157848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34675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129470</xdr:rowOff>
    </xdr:from>
    <xdr:to>
      <xdr:col>20</xdr:col>
      <xdr:colOff>38100</xdr:colOff>
      <xdr:row>77</xdr:row>
      <xdr:rowOff>59620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50747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106251</xdr:rowOff>
    </xdr:from>
    <xdr:to>
      <xdr:col>15</xdr:col>
      <xdr:colOff>101600</xdr:colOff>
      <xdr:row>78</xdr:row>
      <xdr:rowOff>36401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34782</xdr:rowOff>
    </xdr:from>
    <xdr:to>
      <xdr:col>10</xdr:col>
      <xdr:colOff>165100</xdr:colOff>
      <xdr:row>78</xdr:row>
      <xdr:rowOff>136382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127509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88108</xdr:rowOff>
    </xdr:from>
    <xdr:to>
      <xdr:col>6</xdr:col>
      <xdr:colOff>38100</xdr:colOff>
      <xdr:row>79</xdr:row>
      <xdr:rowOff>18258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27898</xdr:rowOff>
    </xdr:from>
    <xdr:to>
      <xdr:col>24</xdr:col>
      <xdr:colOff>63500</xdr:colOff>
      <xdr:row>98</xdr:row>
      <xdr:rowOff>48881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9998"/>
          <a:ext cx="8382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48881</xdr:rowOff>
    </xdr:from>
    <xdr:to>
      <xdr:col>19</xdr:col>
      <xdr:colOff>177800</xdr:colOff>
      <xdr:row>98</xdr:row>
      <xdr:rowOff>165173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0981"/>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165173</xdr:rowOff>
    </xdr:from>
    <xdr:to>
      <xdr:col>15</xdr:col>
      <xdr:colOff>50800</xdr:colOff>
      <xdr:row>99</xdr:row>
      <xdr:rowOff>19114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7273"/>
          <a:ext cx="8890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19114</xdr:rowOff>
    </xdr:from>
    <xdr:to>
      <xdr:col>10</xdr:col>
      <xdr:colOff>114300</xdr:colOff>
      <xdr:row>99</xdr:row>
      <xdr:rowOff>36373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266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148548</xdr:rowOff>
    </xdr:from>
    <xdr:to>
      <xdr:col>24</xdr:col>
      <xdr:colOff>114300</xdr:colOff>
      <xdr:row>98</xdr:row>
      <xdr:rowOff>78698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63475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169531</xdr:rowOff>
    </xdr:from>
    <xdr:to>
      <xdr:col>20</xdr:col>
      <xdr:colOff>38100</xdr:colOff>
      <xdr:row>98</xdr:row>
      <xdr:rowOff>99681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90808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114373</xdr:rowOff>
    </xdr:from>
    <xdr:to>
      <xdr:col>15</xdr:col>
      <xdr:colOff>101600</xdr:colOff>
      <xdr:row>99</xdr:row>
      <xdr:rowOff>44523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35650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139764</xdr:rowOff>
    </xdr:from>
    <xdr:to>
      <xdr:col>10</xdr:col>
      <xdr:colOff>165100</xdr:colOff>
      <xdr:row>99</xdr:row>
      <xdr:rowOff>69914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61041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157023</xdr:rowOff>
    </xdr:from>
    <xdr:to>
      <xdr:col>6</xdr:col>
      <xdr:colOff>38100</xdr:colOff>
      <xdr:row>99</xdr:row>
      <xdr:rowOff>87173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78300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155049</xdr:rowOff>
    </xdr:from>
    <xdr:to>
      <xdr:col>55</xdr:col>
      <xdr:colOff>0</xdr:colOff>
      <xdr:row>38</xdr:row>
      <xdr:rowOff>30299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98699"/>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30299</xdr:rowOff>
    </xdr:from>
    <xdr:to>
      <xdr:col>50</xdr:col>
      <xdr:colOff>114300</xdr:colOff>
      <xdr:row>38</xdr:row>
      <xdr:rowOff>33238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4539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57731</xdr:rowOff>
    </xdr:from>
    <xdr:to>
      <xdr:col>45</xdr:col>
      <xdr:colOff>177800</xdr:colOff>
      <xdr:row>38</xdr:row>
      <xdr:rowOff>33238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0138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57731</xdr:rowOff>
    </xdr:from>
    <xdr:to>
      <xdr:col>41</xdr:col>
      <xdr:colOff>50800</xdr:colOff>
      <xdr:row>38</xdr:row>
      <xdr:rowOff>23440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0138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104249</xdr:rowOff>
    </xdr:from>
    <xdr:to>
      <xdr:col>55</xdr:col>
      <xdr:colOff>50800</xdr:colOff>
      <xdr:row>38</xdr:row>
      <xdr:rowOff>34399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127126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9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150949</xdr:rowOff>
    </xdr:from>
    <xdr:to>
      <xdr:col>50</xdr:col>
      <xdr:colOff>165100</xdr:colOff>
      <xdr:row>38</xdr:row>
      <xdr:rowOff>81099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153888</xdr:rowOff>
    </xdr:from>
    <xdr:to>
      <xdr:col>46</xdr:col>
      <xdr:colOff>38100</xdr:colOff>
      <xdr:row>38</xdr:row>
      <xdr:rowOff>84038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100565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7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6931</xdr:rowOff>
    </xdr:from>
    <xdr:to>
      <xdr:col>41</xdr:col>
      <xdr:colOff>101600</xdr:colOff>
      <xdr:row>37</xdr:row>
      <xdr:rowOff>108531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125058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144090</xdr:rowOff>
    </xdr:from>
    <xdr:to>
      <xdr:col>36</xdr:col>
      <xdr:colOff>165100</xdr:colOff>
      <xdr:row>38</xdr:row>
      <xdr:rowOff>74240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90767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62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22934</xdr:rowOff>
    </xdr:from>
    <xdr:to>
      <xdr:col>55</xdr:col>
      <xdr:colOff>0</xdr:colOff>
      <xdr:row>59</xdr:row>
      <xdr:rowOff>30266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38484"/>
          <a:ext cx="8382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24829</xdr:rowOff>
    </xdr:from>
    <xdr:to>
      <xdr:col>50</xdr:col>
      <xdr:colOff>114300</xdr:colOff>
      <xdr:row>59</xdr:row>
      <xdr:rowOff>30266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0379"/>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24829</xdr:rowOff>
    </xdr:from>
    <xdr:to>
      <xdr:col>45</xdr:col>
      <xdr:colOff>177800</xdr:colOff>
      <xdr:row>59</xdr:row>
      <xdr:rowOff>29809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0379"/>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29384</xdr:rowOff>
    </xdr:from>
    <xdr:to>
      <xdr:col>41</xdr:col>
      <xdr:colOff>50800</xdr:colOff>
      <xdr:row>59</xdr:row>
      <xdr:rowOff>29809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4493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143584</xdr:rowOff>
    </xdr:from>
    <xdr:to>
      <xdr:col>55</xdr:col>
      <xdr:colOff>50800</xdr:colOff>
      <xdr:row>59</xdr:row>
      <xdr:rowOff>73734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58511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150916</xdr:rowOff>
    </xdr:from>
    <xdr:to>
      <xdr:col>50</xdr:col>
      <xdr:colOff>165100</xdr:colOff>
      <xdr:row>59</xdr:row>
      <xdr:rowOff>81066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72193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145479</xdr:rowOff>
    </xdr:from>
    <xdr:to>
      <xdr:col>46</xdr:col>
      <xdr:colOff>38100</xdr:colOff>
      <xdr:row>59</xdr:row>
      <xdr:rowOff>75629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66756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150459</xdr:rowOff>
    </xdr:from>
    <xdr:to>
      <xdr:col>41</xdr:col>
      <xdr:colOff>101600</xdr:colOff>
      <xdr:row>59</xdr:row>
      <xdr:rowOff>80609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71736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8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150034</xdr:rowOff>
    </xdr:from>
    <xdr:to>
      <xdr:col>36</xdr:col>
      <xdr:colOff>165100</xdr:colOff>
      <xdr:row>59</xdr:row>
      <xdr:rowOff>80184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71311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39002</xdr:rowOff>
    </xdr:from>
    <xdr:to>
      <xdr:col>55</xdr:col>
      <xdr:colOff>0</xdr:colOff>
      <xdr:row>77</xdr:row>
      <xdr:rowOff>131242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40652"/>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15227</xdr:rowOff>
    </xdr:from>
    <xdr:to>
      <xdr:col>50</xdr:col>
      <xdr:colOff>114300</xdr:colOff>
      <xdr:row>77</xdr:row>
      <xdr:rowOff>39002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045427"/>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15227</xdr:rowOff>
    </xdr:from>
    <xdr:to>
      <xdr:col>45</xdr:col>
      <xdr:colOff>177800</xdr:colOff>
      <xdr:row>78</xdr:row>
      <xdr:rowOff>128575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045427"/>
          <a:ext cx="889000" cy="4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128575</xdr:rowOff>
    </xdr:from>
    <xdr:to>
      <xdr:col>41</xdr:col>
      <xdr:colOff>50800</xdr:colOff>
      <xdr:row>78</xdr:row>
      <xdr:rowOff>151054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16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80442</xdr:rowOff>
    </xdr:from>
    <xdr:to>
      <xdr:col>55</xdr:col>
      <xdr:colOff>50800</xdr:colOff>
      <xdr:row>78</xdr:row>
      <xdr:rowOff>10592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58869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159652</xdr:rowOff>
    </xdr:from>
    <xdr:to>
      <xdr:col>50</xdr:col>
      <xdr:colOff>165100</xdr:colOff>
      <xdr:row>77</xdr:row>
      <xdr:rowOff>89802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106328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29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135877</xdr:rowOff>
    </xdr:from>
    <xdr:to>
      <xdr:col>46</xdr:col>
      <xdr:colOff>38100</xdr:colOff>
      <xdr:row>76</xdr:row>
      <xdr:rowOff>66027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82554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77775</xdr:rowOff>
    </xdr:from>
    <xdr:to>
      <xdr:col>41</xdr:col>
      <xdr:colOff>101600</xdr:colOff>
      <xdr:row>79</xdr:row>
      <xdr:rowOff>7925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170502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4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100254</xdr:rowOff>
    </xdr:from>
    <xdr:to>
      <xdr:col>36</xdr:col>
      <xdr:colOff>165100</xdr:colOff>
      <xdr:row>79</xdr:row>
      <xdr:rowOff>30404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21531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95004</xdr:rowOff>
    </xdr:from>
    <xdr:to>
      <xdr:col>55</xdr:col>
      <xdr:colOff>0</xdr:colOff>
      <xdr:row>96</xdr:row>
      <xdr:rowOff>28153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82754"/>
          <a:ext cx="838200" cy="1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95004</xdr:rowOff>
    </xdr:from>
    <xdr:to>
      <xdr:col>50</xdr:col>
      <xdr:colOff>114300</xdr:colOff>
      <xdr:row>96</xdr:row>
      <xdr:rowOff>98019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82754"/>
          <a:ext cx="889000" cy="17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98019</xdr:rowOff>
    </xdr:from>
    <xdr:to>
      <xdr:col>45</xdr:col>
      <xdr:colOff>177800</xdr:colOff>
      <xdr:row>97</xdr:row>
      <xdr:rowOff>46388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57219"/>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160612</xdr:rowOff>
    </xdr:from>
    <xdr:to>
      <xdr:col>41</xdr:col>
      <xdr:colOff>50800</xdr:colOff>
      <xdr:row>97</xdr:row>
      <xdr:rowOff>46388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19812"/>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148803</xdr:rowOff>
    </xdr:from>
    <xdr:to>
      <xdr:col>55</xdr:col>
      <xdr:colOff>50800</xdr:colOff>
      <xdr:row>96</xdr:row>
      <xdr:rowOff>78953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44204</xdr:rowOff>
    </xdr:from>
    <xdr:to>
      <xdr:col>50</xdr:col>
      <xdr:colOff>165100</xdr:colOff>
      <xdr:row>95</xdr:row>
      <xdr:rowOff>145804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162331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47219</xdr:rowOff>
    </xdr:from>
    <xdr:to>
      <xdr:col>46</xdr:col>
      <xdr:colOff>38100</xdr:colOff>
      <xdr:row>96</xdr:row>
      <xdr:rowOff>148819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165346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167038</xdr:rowOff>
    </xdr:from>
    <xdr:to>
      <xdr:col>41</xdr:col>
      <xdr:colOff>101600</xdr:colOff>
      <xdr:row>97</xdr:row>
      <xdr:rowOff>97188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88315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109812</xdr:rowOff>
    </xdr:from>
    <xdr:to>
      <xdr:col>36</xdr:col>
      <xdr:colOff>165100</xdr:colOff>
      <xdr:row>97</xdr:row>
      <xdr:rowOff>39962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56489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37440</xdr:rowOff>
    </xdr:from>
    <xdr:to>
      <xdr:col>85</xdr:col>
      <xdr:colOff>127000</xdr:colOff>
      <xdr:row>39</xdr:row>
      <xdr:rowOff>67272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723990"/>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38773</xdr:rowOff>
    </xdr:from>
    <xdr:to>
      <xdr:col>81</xdr:col>
      <xdr:colOff>50800</xdr:colOff>
      <xdr:row>39</xdr:row>
      <xdr:rowOff>67272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725323"/>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38773</xdr:rowOff>
    </xdr:from>
    <xdr:to>
      <xdr:col>76</xdr:col>
      <xdr:colOff>114300</xdr:colOff>
      <xdr:row>39</xdr:row>
      <xdr:rowOff>72911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725323"/>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72911</xdr:rowOff>
    </xdr:from>
    <xdr:to>
      <xdr:col>71</xdr:col>
      <xdr:colOff>177800</xdr:colOff>
      <xdr:row>39</xdr:row>
      <xdr:rowOff>100076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759461"/>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158090</xdr:rowOff>
    </xdr:from>
    <xdr:to>
      <xdr:col>85</xdr:col>
      <xdr:colOff>177800</xdr:colOff>
      <xdr:row>39</xdr:row>
      <xdr:rowOff>88240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73017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16472</xdr:rowOff>
    </xdr:from>
    <xdr:to>
      <xdr:col>81</xdr:col>
      <xdr:colOff>101600</xdr:colOff>
      <xdr:row>39</xdr:row>
      <xdr:rowOff>118072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109199</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7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159423</xdr:rowOff>
    </xdr:from>
    <xdr:to>
      <xdr:col>76</xdr:col>
      <xdr:colOff>165100</xdr:colOff>
      <xdr:row>39</xdr:row>
      <xdr:rowOff>89573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80700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7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22111</xdr:rowOff>
    </xdr:from>
    <xdr:to>
      <xdr:col>72</xdr:col>
      <xdr:colOff>38100</xdr:colOff>
      <xdr:row>39</xdr:row>
      <xdr:rowOff>123711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7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114838</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8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49276</xdr:rowOff>
    </xdr:from>
    <xdr:to>
      <xdr:col>67</xdr:col>
      <xdr:colOff>101600</xdr:colOff>
      <xdr:row>39</xdr:row>
      <xdr:rowOff>150876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7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142003</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79428"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74484</xdr:rowOff>
    </xdr:from>
    <xdr:to>
      <xdr:col>85</xdr:col>
      <xdr:colOff>127000</xdr:colOff>
      <xdr:row>57</xdr:row>
      <xdr:rowOff>115387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47134"/>
          <a:ext cx="8382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53191</xdr:rowOff>
    </xdr:from>
    <xdr:to>
      <xdr:col>81</xdr:col>
      <xdr:colOff>50800</xdr:colOff>
      <xdr:row>57</xdr:row>
      <xdr:rowOff>115387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25841"/>
          <a:ext cx="889000" cy="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47934</xdr:rowOff>
    </xdr:from>
    <xdr:to>
      <xdr:col>76</xdr:col>
      <xdr:colOff>114300</xdr:colOff>
      <xdr:row>57</xdr:row>
      <xdr:rowOff>53191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2058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47934</xdr:rowOff>
    </xdr:from>
    <xdr:to>
      <xdr:col>71</xdr:col>
      <xdr:colOff>177800</xdr:colOff>
      <xdr:row>58</xdr:row>
      <xdr:rowOff>80558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20584"/>
          <a:ext cx="889000" cy="20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23684</xdr:rowOff>
    </xdr:from>
    <xdr:to>
      <xdr:col>85</xdr:col>
      <xdr:colOff>177800</xdr:colOff>
      <xdr:row>57</xdr:row>
      <xdr:rowOff>125284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2111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64587</xdr:rowOff>
    </xdr:from>
    <xdr:to>
      <xdr:col>81</xdr:col>
      <xdr:colOff>101600</xdr:colOff>
      <xdr:row>57</xdr:row>
      <xdr:rowOff>166187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2391</xdr:rowOff>
    </xdr:from>
    <xdr:to>
      <xdr:col>76</xdr:col>
      <xdr:colOff>165100</xdr:colOff>
      <xdr:row>57</xdr:row>
      <xdr:rowOff>103991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95118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168584</xdr:rowOff>
    </xdr:from>
    <xdr:to>
      <xdr:col>72</xdr:col>
      <xdr:colOff>38100</xdr:colOff>
      <xdr:row>57</xdr:row>
      <xdr:rowOff>98734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89861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29758</xdr:rowOff>
    </xdr:from>
    <xdr:to>
      <xdr:col>67</xdr:col>
      <xdr:colOff>101600</xdr:colOff>
      <xdr:row>58</xdr:row>
      <xdr:rowOff>131358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122485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82600</xdr:rowOff>
    </xdr:from>
    <xdr:to>
      <xdr:col>85</xdr:col>
      <xdr:colOff>127000</xdr:colOff>
      <xdr:row>79</xdr:row>
      <xdr:rowOff>98078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27150"/>
          <a:ext cx="8382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82600</xdr:rowOff>
    </xdr:from>
    <xdr:to>
      <xdr:col>81</xdr:col>
      <xdr:colOff>50800</xdr:colOff>
      <xdr:row>79</xdr:row>
      <xdr:rowOff>87694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27150"/>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87694</xdr:rowOff>
    </xdr:from>
    <xdr:to>
      <xdr:col>76</xdr:col>
      <xdr:colOff>114300</xdr:colOff>
      <xdr:row>79</xdr:row>
      <xdr:rowOff>90143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3224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90143</xdr:rowOff>
    </xdr:from>
    <xdr:to>
      <xdr:col>71</xdr:col>
      <xdr:colOff>177800</xdr:colOff>
      <xdr:row>79</xdr:row>
      <xdr:rowOff>96053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34693"/>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47278</xdr:rowOff>
    </xdr:from>
    <xdr:to>
      <xdr:col>85</xdr:col>
      <xdr:colOff>177800</xdr:colOff>
      <xdr:row>79</xdr:row>
      <xdr:rowOff>148878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13932"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31800</xdr:rowOff>
    </xdr:from>
    <xdr:to>
      <xdr:col>81</xdr:col>
      <xdr:colOff>101600</xdr:colOff>
      <xdr:row>79</xdr:row>
      <xdr:rowOff>133400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124527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6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36894</xdr:rowOff>
    </xdr:from>
    <xdr:to>
      <xdr:col>76</xdr:col>
      <xdr:colOff>165100</xdr:colOff>
      <xdr:row>79</xdr:row>
      <xdr:rowOff>138494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129621</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39343</xdr:rowOff>
    </xdr:from>
    <xdr:to>
      <xdr:col>72</xdr:col>
      <xdr:colOff>38100</xdr:colOff>
      <xdr:row>79</xdr:row>
      <xdr:rowOff>140943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132070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7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45253</xdr:rowOff>
    </xdr:from>
    <xdr:to>
      <xdr:col>67</xdr:col>
      <xdr:colOff>101600</xdr:colOff>
      <xdr:row>79</xdr:row>
      <xdr:rowOff>146853</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137980</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66156</xdr:rowOff>
    </xdr:from>
    <xdr:to>
      <xdr:col>85</xdr:col>
      <xdr:colOff>127000</xdr:colOff>
      <xdr:row>96</xdr:row>
      <xdr:rowOff>71969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25356"/>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71969</xdr:rowOff>
    </xdr:from>
    <xdr:to>
      <xdr:col>81</xdr:col>
      <xdr:colOff>50800</xdr:colOff>
      <xdr:row>96</xdr:row>
      <xdr:rowOff>78108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311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77913</xdr:rowOff>
    </xdr:from>
    <xdr:to>
      <xdr:col>76</xdr:col>
      <xdr:colOff>114300</xdr:colOff>
      <xdr:row>96</xdr:row>
      <xdr:rowOff>78108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53711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70205</xdr:rowOff>
    </xdr:from>
    <xdr:to>
      <xdr:col>71</xdr:col>
      <xdr:colOff>177800</xdr:colOff>
      <xdr:row>96</xdr:row>
      <xdr:rowOff>77913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52940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15356</xdr:rowOff>
    </xdr:from>
    <xdr:to>
      <xdr:col>85</xdr:col>
      <xdr:colOff>177800</xdr:colOff>
      <xdr:row>96</xdr:row>
      <xdr:rowOff>116956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165233</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4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21169</xdr:rowOff>
    </xdr:from>
    <xdr:to>
      <xdr:col>81</xdr:col>
      <xdr:colOff>101600</xdr:colOff>
      <xdr:row>96</xdr:row>
      <xdr:rowOff>122769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139296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2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27308</xdr:rowOff>
    </xdr:from>
    <xdr:to>
      <xdr:col>76</xdr:col>
      <xdr:colOff>165100</xdr:colOff>
      <xdr:row>96</xdr:row>
      <xdr:rowOff>128908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4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145435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2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27113</xdr:rowOff>
    </xdr:from>
    <xdr:to>
      <xdr:col>72</xdr:col>
      <xdr:colOff>38100</xdr:colOff>
      <xdr:row>96</xdr:row>
      <xdr:rowOff>128713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145240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2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19405</xdr:rowOff>
    </xdr:from>
    <xdr:to>
      <xdr:col>67</xdr:col>
      <xdr:colOff>101600</xdr:colOff>
      <xdr:row>96</xdr:row>
      <xdr:rowOff>121005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137532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2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a:solidFill>
                <a:schemeClr val="dk1"/>
              </a:solidFill>
              <a:latin typeface="+mn-lt"/>
              <a:ea typeface="+mn-ea"/>
              <a:cs typeface="+mn-cs"/>
            </a:rPr>
            <a:t>この５年間の推移で上昇傾向にあるのが、衛生費と教育費である。</a:t>
          </a:r>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衛生費は、本年度、一人当たり１，２８５円増加した。この要因は、長与・時津環境施設組合への負担金の増や、新規事業である出産・子育て応援事業の増等であるが、ここ数年は新型コロナウイルス関連経費も増加に影響している。</a:t>
          </a:r>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教育費は、一人当たり２，５０５円増加したが、これは、小中学校における空調設備の設置や、校舎の屋上防水工事、体育館の改修等を実施したことに加え、新図書館・健康センター複合施設の建設に向け、教育振興基金への積立を行ったことによるものである。学校や公民館等の社会教育施設は経年劣化が進んでおり、公共施設等総合管理計画等を元に年次的に長寿命化や更新を図っていくため、教育費については、今後も一定の水準を保つと考えら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游ゴシック" panose="020B0400000000000000" pitchFamily="50" charset="-128"/>
              <a:ea typeface="+mn-ea"/>
            </a:rPr>
            <a:t>実質収支は、昨年度とほぼ同額であったが、財政調整基金の取崩しが減少したことで、実質単年度収支の赤字幅が縮小した。</a:t>
          </a:r>
        </a:p>
        <a:p>
          <a:r>
            <a:rPr kumimoji="1" lang="ja-JP" altLang="en-US" sz="1200">
              <a:latin typeface="游ゴシック" panose="020B0400000000000000" pitchFamily="50" charset="-128"/>
              <a:ea typeface="+mn-ea"/>
            </a:rPr>
            <a:t>財政調整基金の取崩しが減少した理由は、昨年度の実質収支の黒字拡大による純繰越金の増加、町税収入の回復、普通交付税の増等により、一般財源の確保が可能となったことによる。</a:t>
          </a:r>
          <a:endParaRPr kumimoji="1" lang="en-US" altLang="ja-JP" sz="1200">
            <a:latin typeface="游ゴシック" panose="020B0400000000000000" pitchFamily="50" charset="-128"/>
            <a:ea typeface="+mn-ea"/>
          </a:endParaRPr>
        </a:p>
        <a:p>
          <a:r>
            <a:rPr kumimoji="1" lang="ja-JP" altLang="en-US" sz="1200">
              <a:latin typeface="游ゴシック" panose="020B0400000000000000" pitchFamily="50" charset="-128"/>
              <a:ea typeface="+mn-ea"/>
            </a:rPr>
            <a:t>これにより、ここ数年逓減していた財政調整基金の残高は、一定の回復を図ることができた。</a:t>
          </a:r>
        </a:p>
        <a:p>
          <a:endParaRPr kumimoji="1" lang="en-US" altLang="ja-JP" sz="1200">
            <a:latin typeface="游ゴシック" panose="020B0400000000000000" pitchFamily="50" charset="-128"/>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本年度</a:t>
          </a:r>
          <a:r>
            <a:rPr kumimoji="1" lang="ja-JP" altLang="ja-JP" sz="1400" b="0" i="0" u="none" strike="noStrike" kern="0" cap="none" spc="0" normalizeH="0" baseline="0" noProof="0">
              <a:ln>
                <a:noFill/>
              </a:ln>
              <a:solidFill>
                <a:prstClr val="black"/>
              </a:solidFill>
              <a:effectLst/>
              <a:uLnTx/>
              <a:uFillTx/>
              <a:latin typeface="+mn-lt"/>
              <a:ea typeface="+mn-ea"/>
              <a:cs typeface="+mn-cs"/>
            </a:rPr>
            <a:t>決算においては、すべての会計において実質赤字及び資金不足は発生していない。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長崎都市計画事業長与町土地区画整理事業特別会計において、</a:t>
          </a:r>
          <a:r>
            <a:rPr kumimoji="1" lang="ja-JP" altLang="ja-JP" sz="1400" b="0" i="0" u="none" strike="noStrike" kern="0" cap="none" spc="0" normalizeH="0" baseline="0" noProof="0">
              <a:ln>
                <a:noFill/>
              </a:ln>
              <a:solidFill>
                <a:prstClr val="black"/>
              </a:solidFill>
              <a:effectLst/>
              <a:uLnTx/>
              <a:uFillTx/>
              <a:latin typeface="+mn-lt"/>
              <a:ea typeface="+mn-ea"/>
              <a:cs typeface="+mn-cs"/>
            </a:rPr>
            <a:t>実質黒字額が</a:t>
          </a:r>
          <a:r>
            <a:rPr kumimoji="1" lang="ja-JP" altLang="en-US" sz="1400" b="0" i="0" u="none" strike="noStrike" kern="0" cap="none" spc="0" normalizeH="0" baseline="0" noProof="0">
              <a:ln>
                <a:noFill/>
              </a:ln>
              <a:solidFill>
                <a:prstClr val="black"/>
              </a:solidFill>
              <a:effectLst/>
              <a:uLnTx/>
              <a:uFillTx/>
              <a:latin typeface="+mn-lt"/>
              <a:ea typeface="+mn-ea"/>
              <a:cs typeface="+mn-cs"/>
            </a:rPr>
            <a:t>大きく増加したのは、区画整理地内の工事の一括施工によって造成された宅地のまとまった売却が行われ、その収入が大幅に増加したことによるものである。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昨年度より１９６百万円減少となった。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減少の最も大きい要因は「</a:t>
          </a:r>
          <a:r>
            <a:rPr kumimoji="0" lang="ja-JP" altLang="en-US" sz="1400" b="0" i="0" u="none" strike="noStrike" kern="0" cap="none" spc="0" normalizeH="0" baseline="0" noProof="0">
              <a:ln>
                <a:noFill/>
              </a:ln>
              <a:solidFill>
                <a:prstClr val="black"/>
              </a:solidFill>
              <a:effectLst/>
              <a:uLnTx/>
              <a:uFillTx/>
              <a:latin typeface="+mn-lt"/>
              <a:ea typeface="+mn-ea"/>
              <a:cs typeface="+mn-cs"/>
            </a:rPr>
            <a:t>債務負担行為に基づく支出額」であり、</a:t>
          </a:r>
          <a:r>
            <a:rPr kumimoji="1" lang="ja-JP" altLang="ja-JP" sz="1400">
              <a:solidFill>
                <a:schemeClr val="dk1"/>
              </a:solidFill>
              <a:effectLst/>
              <a:latin typeface="+mn-lt"/>
              <a:ea typeface="+mn-ea"/>
              <a:cs typeface="+mn-cs"/>
            </a:rPr>
            <a:t>高田南土地区画整理事業に係る土地開発公社用地の継続的な買戻しが</a:t>
          </a:r>
          <a:r>
            <a:rPr kumimoji="1" lang="ja-JP" altLang="en-US" sz="1400">
              <a:solidFill>
                <a:schemeClr val="dk1"/>
              </a:solidFill>
              <a:effectLst/>
              <a:latin typeface="+mn-lt"/>
              <a:ea typeface="+mn-ea"/>
              <a:cs typeface="+mn-cs"/>
            </a:rPr>
            <a:t>昨年度</a:t>
          </a:r>
          <a:r>
            <a:rPr kumimoji="1" lang="ja-JP" altLang="ja-JP" sz="1400">
              <a:solidFill>
                <a:schemeClr val="dk1"/>
              </a:solidFill>
              <a:effectLst/>
              <a:latin typeface="+mn-lt"/>
              <a:ea typeface="+mn-ea"/>
              <a:cs typeface="+mn-cs"/>
            </a:rPr>
            <a:t>完了し</a:t>
          </a:r>
          <a:r>
            <a:rPr kumimoji="1" lang="ja-JP" altLang="en-US" sz="1400">
              <a:solidFill>
                <a:schemeClr val="dk1"/>
              </a:solidFill>
              <a:effectLst/>
              <a:latin typeface="+mn-lt"/>
              <a:ea typeface="+mn-ea"/>
              <a:cs typeface="+mn-cs"/>
            </a:rPr>
            <a:t>、新たな買戻しを行っていないことから大きく減少した。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その他、区画整理事業特別会計における起債残高の減少により「公営企業債の元利償還に対する繰入金」も減少している。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本町においては満期一括償還地方債の利用をしていない。</a:t>
          </a:r>
          <a:endParaRPr lang="ja-JP" altLang="ja-JP" sz="14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将来負担</a:t>
          </a:r>
          <a:r>
            <a:rPr kumimoji="1" lang="ja-JP" altLang="en-US" sz="1400">
              <a:solidFill>
                <a:schemeClr val="dk1"/>
              </a:solidFill>
              <a:effectLst/>
              <a:latin typeface="+mn-lt"/>
              <a:ea typeface="+mn-ea"/>
              <a:cs typeface="+mn-cs"/>
            </a:rPr>
            <a:t>比率の分子</a:t>
          </a:r>
          <a:r>
            <a:rPr kumimoji="1" lang="ja-JP" altLang="ja-JP" sz="1400">
              <a:solidFill>
                <a:schemeClr val="dk1"/>
              </a:solidFill>
              <a:effectLst/>
              <a:latin typeface="+mn-lt"/>
              <a:ea typeface="+mn-ea"/>
              <a:cs typeface="+mn-cs"/>
            </a:rPr>
            <a:t>は昨年度より</a:t>
          </a:r>
          <a:r>
            <a:rPr kumimoji="1" lang="ja-JP" altLang="en-US" sz="1400">
              <a:solidFill>
                <a:schemeClr val="dk1"/>
              </a:solidFill>
              <a:effectLst/>
              <a:latin typeface="+mn-lt"/>
              <a:ea typeface="+mn-ea"/>
              <a:cs typeface="+mn-cs"/>
            </a:rPr>
            <a:t>大きく</a:t>
          </a:r>
          <a:r>
            <a:rPr kumimoji="1" lang="ja-JP" altLang="ja-JP" sz="1400">
              <a:solidFill>
                <a:schemeClr val="dk1"/>
              </a:solidFill>
              <a:effectLst/>
              <a:latin typeface="+mn-lt"/>
              <a:ea typeface="+mn-ea"/>
              <a:cs typeface="+mn-cs"/>
            </a:rPr>
            <a:t>減少し</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引き続き負の数となった。</a:t>
          </a:r>
          <a:endParaRPr lang="ja-JP" altLang="ja-JP" sz="1400">
            <a:effectLst/>
          </a:endParaRPr>
        </a:p>
        <a:p>
          <a:pPr eaLnBrk="1" fontAlgn="auto" latinLnBrk="0" hangingPunct="1"/>
          <a:r>
            <a:rPr lang="ja-JP" altLang="en-US" sz="1400" b="0" i="0" baseline="0">
              <a:solidFill>
                <a:schemeClr val="dk1"/>
              </a:solidFill>
              <a:effectLst/>
              <a:latin typeface="+mn-lt"/>
              <a:ea typeface="+mn-ea"/>
              <a:cs typeface="+mn-cs"/>
            </a:rPr>
            <a:t>将来負担額においては、</a:t>
          </a:r>
          <a:r>
            <a:rPr lang="ja-JP" altLang="ja-JP" sz="1400" b="0" i="0" baseline="0">
              <a:solidFill>
                <a:schemeClr val="dk1"/>
              </a:solidFill>
              <a:effectLst/>
              <a:latin typeface="+mn-lt"/>
              <a:ea typeface="+mn-ea"/>
              <a:cs typeface="+mn-cs"/>
            </a:rPr>
            <a:t>一般会計債や公営企業債、一部事務組合</a:t>
          </a:r>
          <a:r>
            <a:rPr lang="ja-JP" altLang="en-US" sz="1400" b="0" i="0" baseline="0">
              <a:solidFill>
                <a:schemeClr val="dk1"/>
              </a:solidFill>
              <a:effectLst/>
              <a:latin typeface="+mn-lt"/>
              <a:ea typeface="+mn-ea"/>
              <a:cs typeface="+mn-cs"/>
            </a:rPr>
            <a:t>の起債</a:t>
          </a:r>
          <a:r>
            <a:rPr lang="ja-JP" altLang="ja-JP" sz="1400" b="0" i="0" baseline="0">
              <a:solidFill>
                <a:schemeClr val="dk1"/>
              </a:solidFill>
              <a:effectLst/>
              <a:latin typeface="+mn-lt"/>
              <a:ea typeface="+mn-ea"/>
              <a:cs typeface="+mn-cs"/>
            </a:rPr>
            <a:t>残高が減少</a:t>
          </a:r>
          <a:r>
            <a:rPr lang="ja-JP" altLang="en-US" sz="1400" b="0" i="0" baseline="0">
              <a:solidFill>
                <a:schemeClr val="dk1"/>
              </a:solidFill>
              <a:effectLst/>
              <a:latin typeface="+mn-lt"/>
              <a:ea typeface="+mn-ea"/>
              <a:cs typeface="+mn-cs"/>
            </a:rPr>
            <a:t>した上、債務負担行為に基づく支出予定額、</a:t>
          </a:r>
          <a:r>
            <a:rPr lang="ja-JP" altLang="ja-JP" sz="1400" b="0" i="0" baseline="0">
              <a:solidFill>
                <a:schemeClr val="dk1"/>
              </a:solidFill>
              <a:effectLst/>
              <a:latin typeface="+mn-lt"/>
              <a:ea typeface="+mn-ea"/>
              <a:cs typeface="+mn-cs"/>
            </a:rPr>
            <a:t>退職手当負担見込額</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も軒並み減少したことで、</a:t>
          </a:r>
          <a:r>
            <a:rPr lang="ja-JP" altLang="en-US" sz="1400" b="0" i="0" baseline="0">
              <a:solidFill>
                <a:schemeClr val="dk1"/>
              </a:solidFill>
              <a:effectLst/>
              <a:latin typeface="+mn-lt"/>
              <a:ea typeface="+mn-ea"/>
              <a:cs typeface="+mn-cs"/>
            </a:rPr>
            <a:t>構成する項目のほぼ全てが</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となった。</a:t>
          </a:r>
          <a:endParaRPr lang="en-US" altLang="ja-JP" sz="1400" b="0" i="0" baseline="0">
            <a:solidFill>
              <a:schemeClr val="dk1"/>
            </a:solidFill>
            <a:effectLst/>
            <a:latin typeface="+mn-lt"/>
            <a:ea typeface="+mn-ea"/>
            <a:cs typeface="+mn-cs"/>
          </a:endParaRPr>
        </a:p>
        <a:p>
          <a:pPr eaLnBrk="1" fontAlgn="auto" latinLnBrk="0" hangingPunct="1"/>
          <a:r>
            <a:rPr lang="ja-JP" altLang="en-US" sz="1400">
              <a:effectLst/>
            </a:rPr>
            <a:t>また、充当可能基金財源等については、財政調整基金の増加、教育振興基金や国民健康保険財政調整基金等への積立額の増加により、ここ数年で最も多額となっており、こうした要因が分子の更なる改善に影響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「財政調整基金」は、決算剰余金積立の増加に加え、純繰越金等の一般財源の増加により、取り崩しが減少し、残高が増加した。</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また、「減債基金」や「教育振興基金」についても、後年度の大型建設事業等による負担に備え、積極的な積立を行ったため</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基金全体として、７１３百万円の増加となった。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大型の建設事業や公共施設の更新費用等に対応するため、中長期的に基金残高は減少していく見込みである。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教育振興基金：教育、文化及びスポーツの振興を図る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　ふるさとづくり基金：ふるさとづくり推進事業を円滑かつ効率的に行う</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地域福祉ボランティア基金：地域福祉の向上を目指し、福祉活動・清掃活動の推進やボランティア活動の育成を図る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21</a:t>
          </a:r>
          <a:r>
            <a:rPr kumimoji="1" lang="ja-JP" altLang="ja-JP" sz="1400" b="0" i="0" baseline="0">
              <a:solidFill>
                <a:schemeClr val="dk1"/>
              </a:solidFill>
              <a:effectLst/>
              <a:latin typeface="+mn-lt"/>
              <a:ea typeface="+mn-ea"/>
              <a:cs typeface="+mn-cs"/>
            </a:rPr>
            <a:t>世紀ふれあい基金：青少年の健全育成を図る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国際交流基金：国際交流の推進を円滑に行う</a:t>
          </a:r>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教育振興基金：</a:t>
          </a:r>
          <a:r>
            <a:rPr kumimoji="1" lang="ja-JP" altLang="en-US" sz="1400" b="0" i="0" baseline="0">
              <a:solidFill>
                <a:schemeClr val="dk1"/>
              </a:solidFill>
              <a:effectLst/>
              <a:latin typeface="+mn-lt"/>
              <a:ea typeface="+mn-ea"/>
              <a:cs typeface="+mn-cs"/>
            </a:rPr>
            <a:t>新図書館建設等に備え、</a:t>
          </a:r>
          <a:r>
            <a:rPr kumimoji="1" lang="ja-JP" altLang="ja-JP" sz="1400" b="0" i="0" baseline="0">
              <a:solidFill>
                <a:schemeClr val="dk1"/>
              </a:solidFill>
              <a:effectLst/>
              <a:latin typeface="+mn-lt"/>
              <a:ea typeface="+mn-ea"/>
              <a:cs typeface="+mn-cs"/>
            </a:rPr>
            <a:t>積立て</a:t>
          </a:r>
          <a:r>
            <a:rPr kumimoji="1" lang="ja-JP" altLang="en-US" sz="1400" b="0" i="0" baseline="0">
              <a:solidFill>
                <a:schemeClr val="dk1"/>
              </a:solidFill>
              <a:effectLst/>
              <a:latin typeface="+mn-lt"/>
              <a:ea typeface="+mn-ea"/>
              <a:cs typeface="+mn-cs"/>
            </a:rPr>
            <a:t>を行った</a:t>
          </a:r>
          <a:r>
            <a:rPr kumimoji="1" lang="ja-JP" altLang="en-US" sz="1400" b="0" i="0" u="none" strike="noStrike" kern="0" cap="none" spc="0" normalizeH="0" baseline="0" noProof="0">
              <a:ln>
                <a:noFill/>
              </a:ln>
              <a:solidFill>
                <a:prstClr val="black"/>
              </a:solidFill>
              <a:effectLst/>
              <a:uLnTx/>
              <a:uFillTx/>
              <a:latin typeface="+mn-lt"/>
              <a:ea typeface="+mn-ea"/>
              <a:cs typeface="+mn-cs"/>
            </a:rPr>
            <a:t>（３００百万円）</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地域福祉ボランティア基金</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ふるさと長与応援寄附金の一部を積み立てた</a:t>
          </a:r>
          <a:r>
            <a:rPr kumimoji="1" lang="ja-JP" altLang="en-US" sz="1400" b="0" i="0" u="none" strike="noStrike" kern="0" cap="none" spc="0" normalizeH="0" baseline="0" noProof="0">
              <a:ln>
                <a:noFill/>
              </a:ln>
              <a:solidFill>
                <a:prstClr val="black"/>
              </a:solidFill>
              <a:effectLst/>
              <a:uLnTx/>
              <a:uFillTx/>
              <a:latin typeface="+mn-lt"/>
              <a:ea typeface="+mn-ea"/>
              <a:cs typeface="+mn-cs"/>
            </a:rPr>
            <a:t>（６百万円）</a:t>
          </a:r>
          <a:r>
            <a:rPr kumimoji="1" lang="ja-JP" altLang="en-US" sz="1400" b="0" i="0" baseline="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教育振興基金：新図書館</a:t>
          </a:r>
          <a:r>
            <a:rPr kumimoji="1" lang="ja-JP" altLang="en-US" sz="1400" b="0" i="0" baseline="0">
              <a:solidFill>
                <a:schemeClr val="dk1"/>
              </a:solidFill>
              <a:effectLst/>
              <a:latin typeface="+mn-lt"/>
              <a:ea typeface="+mn-ea"/>
              <a:cs typeface="+mn-cs"/>
            </a:rPr>
            <a:t>建設や今後の学校施設整備等</a:t>
          </a:r>
          <a:r>
            <a:rPr kumimoji="1" lang="ja-JP" altLang="ja-JP" sz="1400" b="0" i="0" baseline="0">
              <a:solidFill>
                <a:schemeClr val="dk1"/>
              </a:solidFill>
              <a:effectLst/>
              <a:latin typeface="+mn-lt"/>
              <a:ea typeface="+mn-ea"/>
              <a:cs typeface="+mn-cs"/>
            </a:rPr>
            <a:t>に備え、</a:t>
          </a:r>
          <a:r>
            <a:rPr kumimoji="1" lang="ja-JP" altLang="en-US" sz="1400" b="0" i="0" baseline="0">
              <a:solidFill>
                <a:schemeClr val="dk1"/>
              </a:solidFill>
              <a:effectLst/>
              <a:latin typeface="+mn-lt"/>
              <a:ea typeface="+mn-ea"/>
              <a:cs typeface="+mn-cs"/>
            </a:rPr>
            <a:t>一定水準まで</a:t>
          </a:r>
          <a:r>
            <a:rPr kumimoji="1" lang="ja-JP" altLang="ja-JP" sz="1400" b="0" i="0" baseline="0">
              <a:solidFill>
                <a:schemeClr val="dk1"/>
              </a:solidFill>
              <a:effectLst/>
              <a:latin typeface="+mn-lt"/>
              <a:ea typeface="+mn-ea"/>
              <a:cs typeface="+mn-cs"/>
            </a:rPr>
            <a:t>積み立てを行</a:t>
          </a:r>
          <a:r>
            <a:rPr kumimoji="1" lang="ja-JP" altLang="en-US" sz="1400" b="0" i="0" baseline="0">
              <a:solidFill>
                <a:schemeClr val="dk1"/>
              </a:solidFill>
              <a:effectLst/>
              <a:latin typeface="+mn-lt"/>
              <a:ea typeface="+mn-ea"/>
              <a:cs typeface="+mn-cs"/>
            </a:rPr>
            <a:t>い、新図書館の建設工事着手時に</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一部取り崩しを予定している。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その他の基金：基金の設置目的に沿った経費の財源として充当する予定である。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algn="l"/>
          <a:r>
            <a:rPr kumimoji="1" lang="ja-JP" altLang="en-US" sz="1400" b="0" i="0" baseline="0">
              <a:solidFill>
                <a:schemeClr val="dk1"/>
              </a:solidFill>
              <a:effectLst/>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決算剰余</a:t>
          </a:r>
          <a:r>
            <a:rPr kumimoji="1" lang="ja-JP" altLang="en-US" sz="1400" b="0" i="0" u="none" strike="noStrike" kern="0" cap="none" spc="0" normalizeH="0" baseline="0" noProof="0">
              <a:ln>
                <a:noFill/>
              </a:ln>
              <a:solidFill>
                <a:prstClr val="black"/>
              </a:solidFill>
              <a:effectLst/>
              <a:uLnTx/>
              <a:uFillTx/>
              <a:latin typeface="+mn-lt"/>
              <a:ea typeface="+mn-ea"/>
              <a:cs typeface="+mn-cs"/>
            </a:rPr>
            <a:t>金の積立額が５８０</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と比較的多額であったことに加え、本年度は、純繰越金等の一般財源の増加により、例年</a:t>
          </a:r>
          <a:endParaRPr kumimoji="1" lang="en-US" altLang="ja-JP" sz="1400" b="0" i="0" baseline="0">
            <a:solidFill>
              <a:schemeClr val="dk1"/>
            </a:solidFill>
            <a:effectLst/>
            <a:latin typeface="+mn-lt"/>
            <a:ea typeface="+mn-ea"/>
            <a:cs typeface="+mn-cs"/>
          </a:endParaRPr>
        </a:p>
        <a:p>
          <a:pPr algn="l"/>
          <a:r>
            <a:rPr kumimoji="1" lang="ja-JP" altLang="en-US" sz="1400" b="0" i="0" baseline="0">
              <a:solidFill>
                <a:schemeClr val="dk1"/>
              </a:solidFill>
              <a:effectLst/>
              <a:latin typeface="+mn-lt"/>
              <a:ea typeface="+mn-ea"/>
              <a:cs typeface="+mn-cs"/>
            </a:rPr>
            <a:t>　より取崩しが少なく、残高は３０４百万円の増加となった。</a:t>
          </a:r>
          <a:endParaRPr kumimoji="1" lang="en-US" altLang="ja-JP" sz="1400" b="0" i="0" baseline="0">
            <a:solidFill>
              <a:schemeClr val="dk1"/>
            </a:solidFill>
            <a:effectLst/>
            <a:latin typeface="+mn-lt"/>
            <a:ea typeface="+mn-ea"/>
            <a:cs typeface="+mn-cs"/>
          </a:endParaRPr>
        </a:p>
        <a:p>
          <a:pPr algn="l"/>
          <a:endParaRPr kumimoji="1" lang="en-US" altLang="ja-JP" sz="1400" b="0" i="0" baseline="0">
            <a:solidFill>
              <a:schemeClr val="dk1"/>
            </a:solidFill>
            <a:effectLst/>
            <a:latin typeface="+mn-lt"/>
            <a:ea typeface="+mn-ea"/>
            <a:cs typeface="+mn-cs"/>
          </a:endParaRPr>
        </a:p>
        <a:p>
          <a:pPr algn="l"/>
          <a:r>
            <a:rPr kumimoji="1" lang="ja-JP" altLang="en-US" sz="1400" b="0" i="0" baseline="0">
              <a:solidFill>
                <a:schemeClr val="dk1"/>
              </a:solidFill>
              <a:effectLst/>
              <a:latin typeface="+mn-lt"/>
              <a:ea typeface="+mn-ea"/>
              <a:cs typeface="+mn-cs"/>
            </a:rPr>
            <a:t>（今後の方針）</a:t>
          </a:r>
          <a:endParaRPr kumimoji="1" lang="en-US" altLang="ja-JP" sz="1400" b="0" i="0" baseline="0">
            <a:solidFill>
              <a:schemeClr val="dk1"/>
            </a:solidFill>
            <a:effectLst/>
            <a:latin typeface="+mn-lt"/>
            <a:ea typeface="+mn-ea"/>
            <a:cs typeface="+mn-cs"/>
          </a:endParaRPr>
        </a:p>
        <a:p>
          <a:pPr algn="l"/>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区画整理事業や街路事業等の継続的な大型建設事業の財源とするほか、</a:t>
          </a:r>
          <a:r>
            <a:rPr kumimoji="1" lang="ja-JP" altLang="en-US" sz="1400" b="0" i="0" baseline="0">
              <a:solidFill>
                <a:schemeClr val="dk1"/>
              </a:solidFill>
              <a:effectLst/>
              <a:latin typeface="+mn-lt"/>
              <a:ea typeface="+mn-ea"/>
              <a:cs typeface="+mn-cs"/>
            </a:rPr>
            <a:t>人件費等の経常的経費も増加が続いており、基金残高は</a:t>
          </a:r>
          <a:endParaRPr kumimoji="1" lang="en-US" altLang="ja-JP" sz="1400" b="0" i="0" baseline="0">
            <a:solidFill>
              <a:schemeClr val="dk1"/>
            </a:solidFill>
            <a:effectLst/>
            <a:latin typeface="+mn-lt"/>
            <a:ea typeface="+mn-ea"/>
            <a:cs typeface="+mn-cs"/>
          </a:endParaRPr>
        </a:p>
        <a:p>
          <a:pPr algn="l"/>
          <a:r>
            <a:rPr kumimoji="1" lang="ja-JP" altLang="en-US" sz="1400" b="0" i="0" baseline="0">
              <a:solidFill>
                <a:schemeClr val="dk1"/>
              </a:solidFill>
              <a:effectLst/>
              <a:latin typeface="+mn-lt"/>
              <a:ea typeface="+mn-ea"/>
              <a:cs typeface="+mn-cs"/>
            </a:rPr>
            <a:t>　今後</a:t>
          </a:r>
          <a:r>
            <a:rPr kumimoji="1" lang="ja-JP" altLang="ja-JP" sz="1400" b="0" i="0" baseline="0">
              <a:solidFill>
                <a:schemeClr val="dk1"/>
              </a:solidFill>
              <a:effectLst/>
              <a:latin typeface="+mn-lt"/>
              <a:ea typeface="+mn-ea"/>
              <a:cs typeface="+mn-cs"/>
            </a:rPr>
            <a:t>減少</a:t>
          </a:r>
          <a:r>
            <a:rPr kumimoji="1" lang="ja-JP" altLang="en-US" sz="1400" b="0" i="0" baseline="0">
              <a:solidFill>
                <a:schemeClr val="dk1"/>
              </a:solidFill>
              <a:effectLst/>
              <a:latin typeface="+mn-lt"/>
              <a:ea typeface="+mn-ea"/>
              <a:cs typeface="+mn-cs"/>
            </a:rPr>
            <a:t>が</a:t>
          </a:r>
          <a:r>
            <a:rPr kumimoji="1" lang="ja-JP" altLang="ja-JP" sz="1400" b="0" i="0" baseline="0">
              <a:solidFill>
                <a:schemeClr val="dk1"/>
              </a:solidFill>
              <a:effectLst/>
              <a:latin typeface="+mn-lt"/>
              <a:ea typeface="+mn-ea"/>
              <a:cs typeface="+mn-cs"/>
            </a:rPr>
            <a:t>見込まれる</a:t>
          </a:r>
          <a:r>
            <a:rPr kumimoji="1" lang="ja-JP" altLang="en-US" sz="1400" b="0" i="0" baseline="0">
              <a:solidFill>
                <a:schemeClr val="dk1"/>
              </a:solidFill>
              <a:effectLst/>
              <a:latin typeface="+mn-lt"/>
              <a:ea typeface="+mn-ea"/>
              <a:cs typeface="+mn-cs"/>
            </a:rPr>
            <a:t>。しかしながら</a:t>
          </a:r>
          <a:r>
            <a:rPr kumimoji="1" lang="ja-JP" altLang="ja-JP" sz="1400" b="0" i="0" baseline="0">
              <a:solidFill>
                <a:schemeClr val="dk1"/>
              </a:solidFill>
              <a:effectLst/>
              <a:latin typeface="+mn-lt"/>
              <a:ea typeface="+mn-ea"/>
              <a:cs typeface="+mn-cs"/>
            </a:rPr>
            <a:t>、突発的な財政需要や災害への備えのため、一定水準は維持していく方針である。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高田南土地区画整理事業</a:t>
          </a:r>
          <a:r>
            <a:rPr kumimoji="1" lang="ja-JP" altLang="en-US" sz="1400" b="0" i="0" baseline="0">
              <a:solidFill>
                <a:schemeClr val="dk1"/>
              </a:solidFill>
              <a:effectLst/>
              <a:latin typeface="+mn-lt"/>
              <a:ea typeface="+mn-ea"/>
              <a:cs typeface="+mn-cs"/>
            </a:rPr>
            <a:t>等、複数の大型建設事業により、後年度の公債費の増加が見込まれることから、１００</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の</a:t>
          </a:r>
          <a:r>
            <a:rPr kumimoji="1" lang="ja-JP" altLang="ja-JP" sz="1400" b="0" i="0" baseline="0">
              <a:solidFill>
                <a:schemeClr val="dk1"/>
              </a:solidFill>
              <a:effectLst/>
              <a:latin typeface="+mn-lt"/>
              <a:ea typeface="+mn-ea"/>
              <a:cs typeface="+mn-cs"/>
            </a:rPr>
            <a:t>積立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を行った</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区画整理事業や街路事業、今後予定されている施設の改修や新図書館建設等の大型建設事業に伴う起債発行</a:t>
          </a:r>
          <a:r>
            <a:rPr kumimoji="1" lang="ja-JP" altLang="en-US" sz="1400" b="0" i="0" baseline="0">
              <a:solidFill>
                <a:schemeClr val="dk1"/>
              </a:solidFill>
              <a:effectLst/>
              <a:latin typeface="+mn-lt"/>
              <a:ea typeface="+mn-ea"/>
              <a:cs typeface="+mn-cs"/>
            </a:rPr>
            <a:t>の増加が想定される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ことから、近年、積極的な積立を続けているが</a:t>
          </a:r>
          <a:r>
            <a:rPr kumimoji="1" lang="ja-JP" altLang="ja-JP" sz="1400" b="0" i="0" baseline="0">
              <a:solidFill>
                <a:schemeClr val="dk1"/>
              </a:solidFill>
              <a:effectLst/>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当該事業に係る償還期間には取崩</a:t>
          </a:r>
          <a:r>
            <a:rPr kumimoji="1" lang="ja-JP" altLang="en-US" sz="1400" b="0" i="0" u="none" strike="noStrike" kern="0" cap="none" spc="0" normalizeH="0" baseline="0" noProof="0">
              <a:ln>
                <a:noFill/>
              </a:ln>
              <a:solidFill>
                <a:prstClr val="black"/>
              </a:solidFill>
              <a:effectLst/>
              <a:uLnTx/>
              <a:uFillTx/>
              <a:latin typeface="+mn-lt"/>
              <a:ea typeface="+mn-ea"/>
              <a:cs typeface="+mn-cs"/>
            </a:rPr>
            <a:t>し</a:t>
          </a:r>
          <a:r>
            <a:rPr kumimoji="1" lang="ja-JP" altLang="ja-JP" sz="1400" b="0" i="0" u="none" strike="noStrike" kern="0" cap="none" spc="0" normalizeH="0" baseline="0" noProof="0">
              <a:ln>
                <a:noFill/>
              </a:ln>
              <a:solidFill>
                <a:prstClr val="black"/>
              </a:solidFill>
              <a:effectLst/>
              <a:uLnTx/>
              <a:uFillTx/>
              <a:latin typeface="+mn-lt"/>
              <a:ea typeface="+mn-ea"/>
              <a:cs typeface="+mn-cs"/>
            </a:rPr>
            <a:t>が増加し、基金残高は減少する見込みである。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339AEB-C731-4321-BDCA-A07AEFD6E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BB78D2-23D9-4778-865C-DB5C3F3A4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47982F7-AA4F-41EF-A93A-F10EF17877C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63E2721-1D92-425E-9D9B-72E0717CA44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5C25838-16C7-49D3-9FE5-95887FA2577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91DFA1D6-FA4E-4CD5-A66D-F46CCAEBDFF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6B2B1AB3-BB77-460C-B312-526C37AD13D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5ABA155-73EE-43CD-AD32-FF16E2B6D7F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49C0393-6E53-469F-944D-7E6135E2ED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9CC814C-1DA0-4C0F-9D9E-C9094F8845B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8FB29C7-6951-41B2-8FCF-1AE80A4E57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BA857C0-57EA-4FF7-A597-D368D17393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3A587B0-F095-4E6B-BFC4-3DA3476206A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0264EC9-1C4D-4AE6-9855-EFC78988CD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A22F3388-0B68-4590-8F93-61439B1A72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3535331-C3BB-417F-A960-DAAFE491DE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975E7B9-DB5B-446B-93D2-613411F12E1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860B350-2BEA-4817-AD04-6C91D7AAA9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D916200B-F3C6-4FB3-8788-CB89A45E9D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DC91DF1-32F3-475C-940E-C531CCDB09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D5097D50-3227-4AA0-8B81-F5D62E76B8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4B12681-BA09-4567-BAA4-F6684B6355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260D637-EC88-4146-9762-A2CEECC96C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96BEE235-5C90-4B84-8CDC-05B249114E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235EDAD-11B9-4684-8285-7F01308D8A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71C746E-435B-4AD3-8D47-6D76997888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81A0A92-7DD7-4290-B448-8B433189A3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0685E7A-FCE9-4123-9363-220CFC39EE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3406D85-4F6F-4B3B-B8C5-4DEDC6A9C4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C102D902-10F3-42EC-A873-324E2861C7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0682B66-01C2-49E6-A49F-58168E8182D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06A0DF9-FA6B-4648-8837-C196C54F56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21BD7DC-6429-4364-B01F-A3C16F8CFE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05C7CB5-8A65-4084-B012-E5F636CFA30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BEDC108-09FB-46A1-B82C-D3DBCC4F1A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0648484-EA2C-45C5-A13C-7FCB51992D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A1743CF2-1D77-4F6A-A247-1F020A8AB97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7185C62-0693-43D6-8414-58D4419048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6E80B521-7AD8-4074-AFE6-E116525790D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9D8FBBBA-265C-4F00-97D9-DCC08EC4368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1B26DC7-42EF-49EB-AB91-100D882DCE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31C9CA6-15E7-4CBA-8D3B-47D71D384A1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287BEAD-CCC4-4F3F-801D-9968D920EB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7EFD500-1541-438D-A03E-1A5E5E89B9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032C2DD-5B95-46C3-81DF-5AC490E2FEB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793E7E5-0A2F-4714-9E22-6F5836E132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C6222FA-D883-47F1-8AA3-98BB8471BF7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4D2E895-F915-460E-8DAF-5AC65037BE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46F0B9D-410A-4111-9892-88ACD31234F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38508E3-0E85-4170-9A3C-2964D27716B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4E1CCE4-46F3-4EA2-818C-CD29E8D261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4A5A8F6-F5C2-413A-8C68-C11A23F5C4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F4316143-184C-48BA-A4C3-4920DAABCC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有形固定資産減価償却率は、増加の一途をたどっており、令和４年度時点における本町の数値は、類似団体平均と比較しても</a:t>
          </a:r>
          <a:r>
            <a:rPr kumimoji="1" lang="en-US" altLang="ja-JP" sz="1100" baseline="0">
              <a:latin typeface="ＭＳ Ｐゴシック" panose="020B0600070205080204" pitchFamily="50" charset="-128"/>
              <a:ea typeface="ＭＳ Ｐゴシック" panose="020B0600070205080204" pitchFamily="50" charset="-128"/>
            </a:rPr>
            <a:t>17.3</a:t>
          </a:r>
          <a:r>
            <a:rPr kumimoji="1" lang="ja-JP" altLang="en-US" sz="1100" baseline="0">
              <a:latin typeface="ＭＳ Ｐゴシック" panose="020B0600070205080204" pitchFamily="50" charset="-128"/>
              <a:ea typeface="ＭＳ Ｐゴシック" panose="020B0600070205080204" pitchFamily="50" charset="-128"/>
            </a:rPr>
            <a:t>ポイント高い状況にある。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更新時期を迎えた施設が数多くあり、短期間での大幅な改善は今後も見込めないが、公共施設等総合管理計画に基づき、財政負担の平準化を図りながら戦略的な維持管理・修繕・更新を実施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3D789D9-248F-4C2A-A152-21023F2727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A761A0F-2C45-44A1-B0FF-7FC684EB19F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9C90878-A1F6-445E-B25F-D51CC11BD84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DB7CB477-6128-430E-BA1C-344C337DC51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C6A3143-3ACA-4EFC-8C7D-5F21F729BD8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E84DE447-9051-44BC-B999-0BE3000803C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3D28215F-C273-4AFB-9C8D-46A2E187FD9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86D8CB1A-ED51-4C3F-A2AA-0DFC61B372A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EBB0CDBD-7C71-4D87-B5FF-04E80B4BD1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3868045-8C35-4818-808B-CF2B1E5D193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66B7FAA3-45F1-4604-ACBC-F7A93A19FB4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E4ED1425-0CD2-49D8-92A0-DC944FAD7DD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5E7E69B7-BA13-4A28-8C29-E3FD31DAA18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84E3BDB-06E2-4173-B640-D4EF2BB24D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0E61AA2-4464-4D4B-9174-9E70187DBEE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C975FAB-80DE-47BD-959F-18E6D6BA41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1" name="直線コネクタ 70">
          <a:extLst>
            <a:ext uri="{FF2B5EF4-FFF2-40B4-BE49-F238E27FC236}">
              <a16:creationId xmlns:a16="http://schemas.microsoft.com/office/drawing/2014/main" id="{5EF64450-8068-427D-8F07-47AD2FA00EAB}"/>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2" name="有形固定資産減価償却率最小値テキスト">
          <a:extLst>
            <a:ext uri="{FF2B5EF4-FFF2-40B4-BE49-F238E27FC236}">
              <a16:creationId xmlns:a16="http://schemas.microsoft.com/office/drawing/2014/main" id="{6206F685-5870-4623-8E9F-1C0162892F64}"/>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3" name="直線コネクタ 72">
          <a:extLst>
            <a:ext uri="{FF2B5EF4-FFF2-40B4-BE49-F238E27FC236}">
              <a16:creationId xmlns:a16="http://schemas.microsoft.com/office/drawing/2014/main" id="{84748229-896C-4EC9-A15B-685F0D717F54}"/>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764816DC-A1BB-4853-8195-607205637FB9}"/>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C3C6506B-CF24-4FE4-A7FD-E2C68AD00CFB}"/>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6" name="有形固定資産減価償却率平均値テキスト">
          <a:extLst>
            <a:ext uri="{FF2B5EF4-FFF2-40B4-BE49-F238E27FC236}">
              <a16:creationId xmlns:a16="http://schemas.microsoft.com/office/drawing/2014/main" id="{12354640-8C11-4490-A17C-8B7C3CB720A3}"/>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7" name="フローチャート: 判断 76">
          <a:extLst>
            <a:ext uri="{FF2B5EF4-FFF2-40B4-BE49-F238E27FC236}">
              <a16:creationId xmlns:a16="http://schemas.microsoft.com/office/drawing/2014/main" id="{A3FBE35E-0E71-46D4-8660-8BDD0E04FD7E}"/>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a:extLst>
            <a:ext uri="{FF2B5EF4-FFF2-40B4-BE49-F238E27FC236}">
              <a16:creationId xmlns:a16="http://schemas.microsoft.com/office/drawing/2014/main" id="{C3DAC752-EE7D-49D9-8D21-B2BEE3BCA969}"/>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9" name="フローチャート: 判断 78">
          <a:extLst>
            <a:ext uri="{FF2B5EF4-FFF2-40B4-BE49-F238E27FC236}">
              <a16:creationId xmlns:a16="http://schemas.microsoft.com/office/drawing/2014/main" id="{C6B1BDC2-6079-4B62-ACE3-06A9DF73B34E}"/>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a:extLst>
            <a:ext uri="{FF2B5EF4-FFF2-40B4-BE49-F238E27FC236}">
              <a16:creationId xmlns:a16="http://schemas.microsoft.com/office/drawing/2014/main" id="{938334A3-778C-4BBC-8D81-2D06D2D9788E}"/>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1" name="フローチャート: 判断 80">
          <a:extLst>
            <a:ext uri="{FF2B5EF4-FFF2-40B4-BE49-F238E27FC236}">
              <a16:creationId xmlns:a16="http://schemas.microsoft.com/office/drawing/2014/main" id="{6AED5F0B-3C75-4D14-8C68-E74D09D6F07C}"/>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3F6573E-D98E-402D-A153-44E5A60E625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3D6E8E7-D184-4B0A-9760-3DCE69BBFF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C897EF1-A219-4A82-AD49-3A6E784BF4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2594FE4-D65B-4677-B4E9-110B6CD66E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DBC71E7-0D32-4ABF-8CF2-25F55C0B20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86148</xdr:rowOff>
    </xdr:from>
    <xdr:to>
      <xdr:col>23</xdr:col>
      <xdr:colOff>136525</xdr:colOff>
      <xdr:row>35</xdr:row>
      <xdr:rowOff>16298</xdr:rowOff>
    </xdr:to>
    <xdr:sp macro="" textlink="">
      <xdr:nvSpPr>
        <xdr:cNvPr id="87" name="楕円 86">
          <a:extLst>
            <a:ext uri="{FF2B5EF4-FFF2-40B4-BE49-F238E27FC236}">
              <a16:creationId xmlns:a16="http://schemas.microsoft.com/office/drawing/2014/main" id="{8A01B177-0A50-474C-BE7E-B3F3B350EB63}"/>
            </a:ext>
          </a:extLst>
        </xdr:cNvPr>
        <xdr:cNvSpPr/>
      </xdr:nvSpPr>
      <xdr:spPr>
        <a:xfrm>
          <a:off x="47117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1075</xdr:rowOff>
    </xdr:from>
    <xdr:ext cx="405111" cy="259045"/>
    <xdr:sp macro="" textlink="">
      <xdr:nvSpPr>
        <xdr:cNvPr id="88" name="有形固定資産減価償却率該当値テキスト">
          <a:extLst>
            <a:ext uri="{FF2B5EF4-FFF2-40B4-BE49-F238E27FC236}">
              <a16:creationId xmlns:a16="http://schemas.microsoft.com/office/drawing/2014/main" id="{C8650DA3-2869-42EE-81EA-D5B6AE0AE0CC}"/>
            </a:ext>
          </a:extLst>
        </xdr:cNvPr>
        <xdr:cNvSpPr txBox="1"/>
      </xdr:nvSpPr>
      <xdr:spPr>
        <a:xfrm>
          <a:off x="4813300" y="660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60960</xdr:rowOff>
    </xdr:from>
    <xdr:to>
      <xdr:col>19</xdr:col>
      <xdr:colOff>187325</xdr:colOff>
      <xdr:row>34</xdr:row>
      <xdr:rowOff>162560</xdr:rowOff>
    </xdr:to>
    <xdr:sp macro="" textlink="">
      <xdr:nvSpPr>
        <xdr:cNvPr id="89" name="楕円 88">
          <a:extLst>
            <a:ext uri="{FF2B5EF4-FFF2-40B4-BE49-F238E27FC236}">
              <a16:creationId xmlns:a16="http://schemas.microsoft.com/office/drawing/2014/main" id="{96B8DF71-D6F4-4146-8F91-1C53BE185F55}"/>
            </a:ext>
          </a:extLst>
        </xdr:cNvPr>
        <xdr:cNvSpPr/>
      </xdr:nvSpPr>
      <xdr:spPr>
        <a:xfrm>
          <a:off x="4000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111760</xdr:rowOff>
    </xdr:from>
    <xdr:to>
      <xdr:col>23</xdr:col>
      <xdr:colOff>85725</xdr:colOff>
      <xdr:row>34</xdr:row>
      <xdr:rowOff>136948</xdr:rowOff>
    </xdr:to>
    <xdr:cxnSp macro="">
      <xdr:nvCxnSpPr>
        <xdr:cNvPr id="90" name="直線コネクタ 89">
          <a:extLst>
            <a:ext uri="{FF2B5EF4-FFF2-40B4-BE49-F238E27FC236}">
              <a16:creationId xmlns:a16="http://schemas.microsoft.com/office/drawing/2014/main" id="{7CE1BC9E-44EE-4C08-BEED-AEDB54A0BCDF}"/>
            </a:ext>
          </a:extLst>
        </xdr:cNvPr>
        <xdr:cNvCxnSpPr/>
      </xdr:nvCxnSpPr>
      <xdr:spPr>
        <a:xfrm>
          <a:off x="4051300" y="671258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28575</xdr:rowOff>
    </xdr:from>
    <xdr:to>
      <xdr:col>15</xdr:col>
      <xdr:colOff>187325</xdr:colOff>
      <xdr:row>34</xdr:row>
      <xdr:rowOff>130175</xdr:rowOff>
    </xdr:to>
    <xdr:sp macro="" textlink="">
      <xdr:nvSpPr>
        <xdr:cNvPr id="91" name="楕円 90">
          <a:extLst>
            <a:ext uri="{FF2B5EF4-FFF2-40B4-BE49-F238E27FC236}">
              <a16:creationId xmlns:a16="http://schemas.microsoft.com/office/drawing/2014/main" id="{008B4DC1-26B1-433E-AEFF-7AFC00828C52}"/>
            </a:ext>
          </a:extLst>
        </xdr:cNvPr>
        <xdr:cNvSpPr/>
      </xdr:nvSpPr>
      <xdr:spPr>
        <a:xfrm>
          <a:off x="323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111760</xdr:rowOff>
    </xdr:to>
    <xdr:cxnSp macro="">
      <xdr:nvCxnSpPr>
        <xdr:cNvPr id="92" name="直線コネクタ 91">
          <a:extLst>
            <a:ext uri="{FF2B5EF4-FFF2-40B4-BE49-F238E27FC236}">
              <a16:creationId xmlns:a16="http://schemas.microsoft.com/office/drawing/2014/main" id="{F3262E88-0848-4D9E-BF22-D8EFB0531933}"/>
            </a:ext>
          </a:extLst>
        </xdr:cNvPr>
        <xdr:cNvCxnSpPr/>
      </xdr:nvCxnSpPr>
      <xdr:spPr>
        <a:xfrm>
          <a:off x="3289300" y="66802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167640</xdr:rowOff>
    </xdr:from>
    <xdr:to>
      <xdr:col>11</xdr:col>
      <xdr:colOff>187325</xdr:colOff>
      <xdr:row>34</xdr:row>
      <xdr:rowOff>97790</xdr:rowOff>
    </xdr:to>
    <xdr:sp macro="" textlink="">
      <xdr:nvSpPr>
        <xdr:cNvPr id="93" name="楕円 92">
          <a:extLst>
            <a:ext uri="{FF2B5EF4-FFF2-40B4-BE49-F238E27FC236}">
              <a16:creationId xmlns:a16="http://schemas.microsoft.com/office/drawing/2014/main" id="{BBAFCEEC-C870-4097-868C-E0ACA63CCCF4}"/>
            </a:ext>
          </a:extLst>
        </xdr:cNvPr>
        <xdr:cNvSpPr/>
      </xdr:nvSpPr>
      <xdr:spPr>
        <a:xfrm>
          <a:off x="2476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46990</xdr:rowOff>
    </xdr:from>
    <xdr:to>
      <xdr:col>15</xdr:col>
      <xdr:colOff>136525</xdr:colOff>
      <xdr:row>34</xdr:row>
      <xdr:rowOff>79375</xdr:rowOff>
    </xdr:to>
    <xdr:cxnSp macro="">
      <xdr:nvCxnSpPr>
        <xdr:cNvPr id="94" name="直線コネクタ 93">
          <a:extLst>
            <a:ext uri="{FF2B5EF4-FFF2-40B4-BE49-F238E27FC236}">
              <a16:creationId xmlns:a16="http://schemas.microsoft.com/office/drawing/2014/main" id="{C256BE74-7187-4B5F-B394-C7AEFE9062D9}"/>
            </a:ext>
          </a:extLst>
        </xdr:cNvPr>
        <xdr:cNvCxnSpPr/>
      </xdr:nvCxnSpPr>
      <xdr:spPr>
        <a:xfrm>
          <a:off x="2527300" y="664781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146050</xdr:rowOff>
    </xdr:from>
    <xdr:to>
      <xdr:col>7</xdr:col>
      <xdr:colOff>187325</xdr:colOff>
      <xdr:row>34</xdr:row>
      <xdr:rowOff>76200</xdr:rowOff>
    </xdr:to>
    <xdr:sp macro="" textlink="">
      <xdr:nvSpPr>
        <xdr:cNvPr id="95" name="楕円 94">
          <a:extLst>
            <a:ext uri="{FF2B5EF4-FFF2-40B4-BE49-F238E27FC236}">
              <a16:creationId xmlns:a16="http://schemas.microsoft.com/office/drawing/2014/main" id="{740DC029-3B5A-4A96-B3F3-F134746A920B}"/>
            </a:ext>
          </a:extLst>
        </xdr:cNvPr>
        <xdr:cNvSpPr/>
      </xdr:nvSpPr>
      <xdr:spPr>
        <a:xfrm>
          <a:off x="1714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25400</xdr:rowOff>
    </xdr:from>
    <xdr:to>
      <xdr:col>11</xdr:col>
      <xdr:colOff>136525</xdr:colOff>
      <xdr:row>34</xdr:row>
      <xdr:rowOff>46990</xdr:rowOff>
    </xdr:to>
    <xdr:cxnSp macro="">
      <xdr:nvCxnSpPr>
        <xdr:cNvPr id="96" name="直線コネクタ 95">
          <a:extLst>
            <a:ext uri="{FF2B5EF4-FFF2-40B4-BE49-F238E27FC236}">
              <a16:creationId xmlns:a16="http://schemas.microsoft.com/office/drawing/2014/main" id="{28FA6EE3-3870-4BB9-957D-DAD4379873A7}"/>
            </a:ext>
          </a:extLst>
        </xdr:cNvPr>
        <xdr:cNvCxnSpPr/>
      </xdr:nvCxnSpPr>
      <xdr:spPr>
        <a:xfrm>
          <a:off x="1765300" y="66262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7" name="n_1aveValue有形固定資産減価償却率">
          <a:extLst>
            <a:ext uri="{FF2B5EF4-FFF2-40B4-BE49-F238E27FC236}">
              <a16:creationId xmlns:a16="http://schemas.microsoft.com/office/drawing/2014/main" id="{5AF6DB02-90E2-4A8F-B82D-3CD5768CDEE8}"/>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8" name="n_2aveValue有形固定資産減価償却率">
          <a:extLst>
            <a:ext uri="{FF2B5EF4-FFF2-40B4-BE49-F238E27FC236}">
              <a16:creationId xmlns:a16="http://schemas.microsoft.com/office/drawing/2014/main" id="{92F02BF9-83BE-4E59-B764-AD248339EB29}"/>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a:extLst>
            <a:ext uri="{FF2B5EF4-FFF2-40B4-BE49-F238E27FC236}">
              <a16:creationId xmlns:a16="http://schemas.microsoft.com/office/drawing/2014/main" id="{48D7CE93-C2B7-49E5-B36E-B0992AE4D7D9}"/>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0" name="n_4aveValue有形固定資産減価償却率">
          <a:extLst>
            <a:ext uri="{FF2B5EF4-FFF2-40B4-BE49-F238E27FC236}">
              <a16:creationId xmlns:a16="http://schemas.microsoft.com/office/drawing/2014/main" id="{AD318764-D6A9-4ECB-AD83-6797DF80D83B}"/>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153687</xdr:rowOff>
    </xdr:from>
    <xdr:ext cx="405111" cy="259045"/>
    <xdr:sp macro="" textlink="">
      <xdr:nvSpPr>
        <xdr:cNvPr id="101" name="n_1mainValue有形固定資産減価償却率">
          <a:extLst>
            <a:ext uri="{FF2B5EF4-FFF2-40B4-BE49-F238E27FC236}">
              <a16:creationId xmlns:a16="http://schemas.microsoft.com/office/drawing/2014/main" id="{4871E264-DDAE-45DC-B932-CE371C8BC83F}"/>
            </a:ext>
          </a:extLst>
        </xdr:cNvPr>
        <xdr:cNvSpPr txBox="1"/>
      </xdr:nvSpPr>
      <xdr:spPr>
        <a:xfrm>
          <a:off x="3836044" y="675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121302</xdr:rowOff>
    </xdr:from>
    <xdr:ext cx="405111" cy="259045"/>
    <xdr:sp macro="" textlink="">
      <xdr:nvSpPr>
        <xdr:cNvPr id="102" name="n_2mainValue有形固定資産減価償却率">
          <a:extLst>
            <a:ext uri="{FF2B5EF4-FFF2-40B4-BE49-F238E27FC236}">
              <a16:creationId xmlns:a16="http://schemas.microsoft.com/office/drawing/2014/main" id="{5F54528D-4388-45D4-8EA8-C0E8FCAD576B}"/>
            </a:ext>
          </a:extLst>
        </xdr:cNvPr>
        <xdr:cNvSpPr txBox="1"/>
      </xdr:nvSpPr>
      <xdr:spPr>
        <a:xfrm>
          <a:off x="308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88917</xdr:rowOff>
    </xdr:from>
    <xdr:ext cx="405111" cy="259045"/>
    <xdr:sp macro="" textlink="">
      <xdr:nvSpPr>
        <xdr:cNvPr id="103" name="n_3mainValue有形固定資産減価償却率">
          <a:extLst>
            <a:ext uri="{FF2B5EF4-FFF2-40B4-BE49-F238E27FC236}">
              <a16:creationId xmlns:a16="http://schemas.microsoft.com/office/drawing/2014/main" id="{82771D7D-F311-43C9-BC7E-004AD18FAF93}"/>
            </a:ext>
          </a:extLst>
        </xdr:cNvPr>
        <xdr:cNvSpPr txBox="1"/>
      </xdr:nvSpPr>
      <xdr:spPr>
        <a:xfrm>
          <a:off x="2324744" y="668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67327</xdr:rowOff>
    </xdr:from>
    <xdr:ext cx="405111" cy="259045"/>
    <xdr:sp macro="" textlink="">
      <xdr:nvSpPr>
        <xdr:cNvPr id="104" name="n_4mainValue有形固定資産減価償却率">
          <a:extLst>
            <a:ext uri="{FF2B5EF4-FFF2-40B4-BE49-F238E27FC236}">
              <a16:creationId xmlns:a16="http://schemas.microsoft.com/office/drawing/2014/main" id="{3C6B7CAA-D071-4CA3-B498-CCC27508287D}"/>
            </a:ext>
          </a:extLst>
        </xdr:cNvPr>
        <xdr:cNvSpPr txBox="1"/>
      </xdr:nvSpPr>
      <xdr:spPr>
        <a:xfrm>
          <a:off x="1562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D1380C7-3326-4126-8D7C-074B448D75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FF872349-978A-49AB-A27F-006A0D75E9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DE8F0FDE-561C-4DDD-A6E1-616C70950E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CE2C394-94FF-4608-B8FB-F4D7D61230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38075E9-1388-45BE-B620-9738A0A57A1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13BF429-E157-45B0-BD19-2E63B54B85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405AEEBC-BD18-46E0-8196-3500FC26F9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6782B54-85D6-4D92-A5C6-82666F44EE5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1294B1D5-739F-4500-BC4D-1FF2B588E77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99DE888-E92E-4EF6-ACA0-8A98491FD5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32513707-39AA-4FBF-B6D2-7BDA2F9EC2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B7B5515-3DFE-4B17-AC68-E5F26BA83D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2A007BB-3059-47EF-9BE8-AB733B9DEC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令和４年度における債務償還比率は類似団体平均と比較して</a:t>
          </a:r>
          <a:r>
            <a:rPr kumimoji="1" lang="en-US" altLang="ja-JP" sz="1100">
              <a:latin typeface="ＭＳ Ｐゴシック" panose="020B0600070205080204" pitchFamily="50" charset="-128"/>
              <a:ea typeface="ＭＳ Ｐゴシック" panose="020B0600070205080204" pitchFamily="50" charset="-128"/>
            </a:rPr>
            <a:t>109.2</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343.3</a:t>
          </a:r>
          <a:r>
            <a:rPr kumimoji="1" lang="ja-JP" altLang="en-US" sz="1100">
              <a:latin typeface="ＭＳ Ｐゴシック" panose="020B0600070205080204" pitchFamily="50" charset="-128"/>
              <a:ea typeface="ＭＳ Ｐゴシック" panose="020B0600070205080204" pitchFamily="50" charset="-128"/>
            </a:rPr>
            <a:t>％となっているが、令和３年度と比較すると微増しており全国平均と同様に悪化傾向にある。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地方債償還額は発行額を上回ったものの、経常収支比率が前年度と比べ悪化している影響が大きく出たことによるものである。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物価高騰による経常経費の増加が見込まれることや地方債を財源とする大規模事業が控えていることにより、令和５年度以降も債務償還比率は増加することが見込まれる。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8CABD2D-B9A6-4C59-896E-6611FB00E8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E142615E-B5BF-4AE6-AFB4-D4C72F19FD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7A2A1CA-42A6-40EE-807A-AF63B99E068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6D46E84-AC72-4524-A04D-4127D3DBB3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EE2056CC-BE4E-445F-BC08-4796624E042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18725ADF-422D-46D9-9C73-AA5883FD0D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D54C135-E413-4E53-9143-8D8B25B6699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CE29B8D-0B9D-4F51-8CB3-A46C4FD55E8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1A45A85D-404D-4A9C-B0F2-369CA47B672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A994B66B-4D7C-449A-B473-1FCDFC70619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E4F16F89-69F0-4BFA-992B-B807B46FEAE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B2243B59-E9D9-4CFA-A858-2D4C6D436E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A2EBEF90-59F2-4A67-98CE-63775264C4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DE94D18-61B8-4E92-A081-7D0F4EEED1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4B1507B-C25B-41FA-939E-691650599F8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3" name="直線コネクタ 132">
          <a:extLst>
            <a:ext uri="{FF2B5EF4-FFF2-40B4-BE49-F238E27FC236}">
              <a16:creationId xmlns:a16="http://schemas.microsoft.com/office/drawing/2014/main" id="{AE718029-6CCE-44F0-AB94-67F9FE7C0761}"/>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4" name="債務償還比率最小値テキスト">
          <a:extLst>
            <a:ext uri="{FF2B5EF4-FFF2-40B4-BE49-F238E27FC236}">
              <a16:creationId xmlns:a16="http://schemas.microsoft.com/office/drawing/2014/main" id="{3BE74F63-A770-474F-8F61-77483223FF19}"/>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5" name="直線コネクタ 134">
          <a:extLst>
            <a:ext uri="{FF2B5EF4-FFF2-40B4-BE49-F238E27FC236}">
              <a16:creationId xmlns:a16="http://schemas.microsoft.com/office/drawing/2014/main" id="{DF25E447-62C4-430A-987A-BF70740F7E7A}"/>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E320B194-00B5-4CCB-9A12-386B61E06E0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3FC912F4-CA93-45B8-A460-9F4B35A26F3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8" name="債務償還比率平均値テキスト">
          <a:extLst>
            <a:ext uri="{FF2B5EF4-FFF2-40B4-BE49-F238E27FC236}">
              <a16:creationId xmlns:a16="http://schemas.microsoft.com/office/drawing/2014/main" id="{B921B400-ECC4-4DCF-80E6-01CE0E5201F6}"/>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9" name="フローチャート: 判断 138">
          <a:extLst>
            <a:ext uri="{FF2B5EF4-FFF2-40B4-BE49-F238E27FC236}">
              <a16:creationId xmlns:a16="http://schemas.microsoft.com/office/drawing/2014/main" id="{6B4E06D7-6DAB-47C7-888C-4F93205EEAB4}"/>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0" name="フローチャート: 判断 139">
          <a:extLst>
            <a:ext uri="{FF2B5EF4-FFF2-40B4-BE49-F238E27FC236}">
              <a16:creationId xmlns:a16="http://schemas.microsoft.com/office/drawing/2014/main" id="{B1226571-E45E-4CBB-9BF9-534FC8DA6DCD}"/>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1" name="フローチャート: 判断 140">
          <a:extLst>
            <a:ext uri="{FF2B5EF4-FFF2-40B4-BE49-F238E27FC236}">
              <a16:creationId xmlns:a16="http://schemas.microsoft.com/office/drawing/2014/main" id="{3A1B7690-BBEB-47D2-AC87-A5FA83592482}"/>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2" name="フローチャート: 判断 141">
          <a:extLst>
            <a:ext uri="{FF2B5EF4-FFF2-40B4-BE49-F238E27FC236}">
              <a16:creationId xmlns:a16="http://schemas.microsoft.com/office/drawing/2014/main" id="{6F6AB0EA-E9C5-40A7-B93A-1E1270AD56EA}"/>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3" name="フローチャート: 判断 142">
          <a:extLst>
            <a:ext uri="{FF2B5EF4-FFF2-40B4-BE49-F238E27FC236}">
              <a16:creationId xmlns:a16="http://schemas.microsoft.com/office/drawing/2014/main" id="{2628CAD7-875D-4431-9511-7E68E5C3ED46}"/>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DEBAF7F-7CC9-4FA6-90E3-9275382E462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FE9567A-0CA8-487D-B122-270709834C8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365FF44-FF0E-4184-9C30-934ADDF36C0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0110086-C2A4-4A27-9673-7142AA3433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159083-6C43-4618-BBE5-6B94BE6F9B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101678</xdr:rowOff>
    </xdr:from>
    <xdr:to>
      <xdr:col>76</xdr:col>
      <xdr:colOff>73025</xdr:colOff>
      <xdr:row>29</xdr:row>
      <xdr:rowOff>31828</xdr:rowOff>
    </xdr:to>
    <xdr:sp macro="" textlink="">
      <xdr:nvSpPr>
        <xdr:cNvPr id="149" name="楕円 148">
          <a:extLst>
            <a:ext uri="{FF2B5EF4-FFF2-40B4-BE49-F238E27FC236}">
              <a16:creationId xmlns:a16="http://schemas.microsoft.com/office/drawing/2014/main" id="{241E2DEA-D386-4F11-8691-0319C5242858}"/>
            </a:ext>
          </a:extLst>
        </xdr:cNvPr>
        <xdr:cNvSpPr/>
      </xdr:nvSpPr>
      <xdr:spPr>
        <a:xfrm>
          <a:off x="14744700" y="56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124555</xdr:rowOff>
    </xdr:from>
    <xdr:ext cx="469744" cy="259045"/>
    <xdr:sp macro="" textlink="">
      <xdr:nvSpPr>
        <xdr:cNvPr id="150" name="債務償還比率該当値テキスト">
          <a:extLst>
            <a:ext uri="{FF2B5EF4-FFF2-40B4-BE49-F238E27FC236}">
              <a16:creationId xmlns:a16="http://schemas.microsoft.com/office/drawing/2014/main" id="{082968BC-CDDC-4706-8327-7ADD3B47F1D5}"/>
            </a:ext>
          </a:extLst>
        </xdr:cNvPr>
        <xdr:cNvSpPr txBox="1"/>
      </xdr:nvSpPr>
      <xdr:spPr>
        <a:xfrm>
          <a:off x="14846300" y="552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85005</xdr:rowOff>
    </xdr:from>
    <xdr:to>
      <xdr:col>72</xdr:col>
      <xdr:colOff>123825</xdr:colOff>
      <xdr:row>29</xdr:row>
      <xdr:rowOff>15155</xdr:rowOff>
    </xdr:to>
    <xdr:sp macro="" textlink="">
      <xdr:nvSpPr>
        <xdr:cNvPr id="151" name="楕円 150">
          <a:extLst>
            <a:ext uri="{FF2B5EF4-FFF2-40B4-BE49-F238E27FC236}">
              <a16:creationId xmlns:a16="http://schemas.microsoft.com/office/drawing/2014/main" id="{D1D357A9-9A4C-47FD-A628-ED77A8E67FE2}"/>
            </a:ext>
          </a:extLst>
        </xdr:cNvPr>
        <xdr:cNvSpPr/>
      </xdr:nvSpPr>
      <xdr:spPr>
        <a:xfrm>
          <a:off x="14033500" y="56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135805</xdr:rowOff>
    </xdr:from>
    <xdr:to>
      <xdr:col>76</xdr:col>
      <xdr:colOff>22225</xdr:colOff>
      <xdr:row>28</xdr:row>
      <xdr:rowOff>152478</xdr:rowOff>
    </xdr:to>
    <xdr:cxnSp macro="">
      <xdr:nvCxnSpPr>
        <xdr:cNvPr id="152" name="直線コネクタ 151">
          <a:extLst>
            <a:ext uri="{FF2B5EF4-FFF2-40B4-BE49-F238E27FC236}">
              <a16:creationId xmlns:a16="http://schemas.microsoft.com/office/drawing/2014/main" id="{A3FD7824-87B6-4F6C-B58B-922E081AC0F7}"/>
            </a:ext>
          </a:extLst>
        </xdr:cNvPr>
        <xdr:cNvCxnSpPr/>
      </xdr:nvCxnSpPr>
      <xdr:spPr>
        <a:xfrm>
          <a:off x="14084300" y="5707930"/>
          <a:ext cx="711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100309</xdr:rowOff>
    </xdr:from>
    <xdr:to>
      <xdr:col>68</xdr:col>
      <xdr:colOff>123825</xdr:colOff>
      <xdr:row>30</xdr:row>
      <xdr:rowOff>30459</xdr:rowOff>
    </xdr:to>
    <xdr:sp macro="" textlink="">
      <xdr:nvSpPr>
        <xdr:cNvPr id="153" name="楕円 152">
          <a:extLst>
            <a:ext uri="{FF2B5EF4-FFF2-40B4-BE49-F238E27FC236}">
              <a16:creationId xmlns:a16="http://schemas.microsoft.com/office/drawing/2014/main" id="{393EBCF3-C82C-45F6-9B6D-FA03EC21C3AD}"/>
            </a:ext>
          </a:extLst>
        </xdr:cNvPr>
        <xdr:cNvSpPr/>
      </xdr:nvSpPr>
      <xdr:spPr>
        <a:xfrm>
          <a:off x="13271500" y="5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135805</xdr:rowOff>
    </xdr:from>
    <xdr:to>
      <xdr:col>72</xdr:col>
      <xdr:colOff>73025</xdr:colOff>
      <xdr:row>29</xdr:row>
      <xdr:rowOff>151109</xdr:rowOff>
    </xdr:to>
    <xdr:cxnSp macro="">
      <xdr:nvCxnSpPr>
        <xdr:cNvPr id="154" name="直線コネクタ 153">
          <a:extLst>
            <a:ext uri="{FF2B5EF4-FFF2-40B4-BE49-F238E27FC236}">
              <a16:creationId xmlns:a16="http://schemas.microsoft.com/office/drawing/2014/main" id="{6DF0B0D4-3022-44A4-8F9A-50E829DDA8A7}"/>
            </a:ext>
          </a:extLst>
        </xdr:cNvPr>
        <xdr:cNvCxnSpPr/>
      </xdr:nvCxnSpPr>
      <xdr:spPr>
        <a:xfrm flipV="1">
          <a:off x="13322300" y="5707930"/>
          <a:ext cx="762000" cy="1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22056</xdr:rowOff>
    </xdr:from>
    <xdr:to>
      <xdr:col>64</xdr:col>
      <xdr:colOff>123825</xdr:colOff>
      <xdr:row>30</xdr:row>
      <xdr:rowOff>123656</xdr:rowOff>
    </xdr:to>
    <xdr:sp macro="" textlink="">
      <xdr:nvSpPr>
        <xdr:cNvPr id="155" name="楕円 154">
          <a:extLst>
            <a:ext uri="{FF2B5EF4-FFF2-40B4-BE49-F238E27FC236}">
              <a16:creationId xmlns:a16="http://schemas.microsoft.com/office/drawing/2014/main" id="{2A632AD3-AFF7-457D-B0B6-6C091D1D3845}"/>
            </a:ext>
          </a:extLst>
        </xdr:cNvPr>
        <xdr:cNvSpPr/>
      </xdr:nvSpPr>
      <xdr:spPr>
        <a:xfrm>
          <a:off x="12509500" y="59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151109</xdr:rowOff>
    </xdr:from>
    <xdr:to>
      <xdr:col>68</xdr:col>
      <xdr:colOff>73025</xdr:colOff>
      <xdr:row>30</xdr:row>
      <xdr:rowOff>72856</xdr:rowOff>
    </xdr:to>
    <xdr:cxnSp macro="">
      <xdr:nvCxnSpPr>
        <xdr:cNvPr id="156" name="直線コネクタ 155">
          <a:extLst>
            <a:ext uri="{FF2B5EF4-FFF2-40B4-BE49-F238E27FC236}">
              <a16:creationId xmlns:a16="http://schemas.microsoft.com/office/drawing/2014/main" id="{05F755C2-7780-4F12-9517-97F481A4FD53}"/>
            </a:ext>
          </a:extLst>
        </xdr:cNvPr>
        <xdr:cNvCxnSpPr/>
      </xdr:nvCxnSpPr>
      <xdr:spPr>
        <a:xfrm flipV="1">
          <a:off x="12560300" y="5894684"/>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24335</xdr:rowOff>
    </xdr:from>
    <xdr:to>
      <xdr:col>60</xdr:col>
      <xdr:colOff>123825</xdr:colOff>
      <xdr:row>30</xdr:row>
      <xdr:rowOff>125935</xdr:rowOff>
    </xdr:to>
    <xdr:sp macro="" textlink="">
      <xdr:nvSpPr>
        <xdr:cNvPr id="157" name="楕円 156">
          <a:extLst>
            <a:ext uri="{FF2B5EF4-FFF2-40B4-BE49-F238E27FC236}">
              <a16:creationId xmlns:a16="http://schemas.microsoft.com/office/drawing/2014/main" id="{1E93467D-6811-4981-A20D-8B7CDDA25865}"/>
            </a:ext>
          </a:extLst>
        </xdr:cNvPr>
        <xdr:cNvSpPr/>
      </xdr:nvSpPr>
      <xdr:spPr>
        <a:xfrm>
          <a:off x="11747500" y="59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72856</xdr:rowOff>
    </xdr:from>
    <xdr:to>
      <xdr:col>64</xdr:col>
      <xdr:colOff>73025</xdr:colOff>
      <xdr:row>30</xdr:row>
      <xdr:rowOff>75135</xdr:rowOff>
    </xdr:to>
    <xdr:cxnSp macro="">
      <xdr:nvCxnSpPr>
        <xdr:cNvPr id="158" name="直線コネクタ 157">
          <a:extLst>
            <a:ext uri="{FF2B5EF4-FFF2-40B4-BE49-F238E27FC236}">
              <a16:creationId xmlns:a16="http://schemas.microsoft.com/office/drawing/2014/main" id="{66E9F0B9-D028-40D3-B676-E284DA9D9333}"/>
            </a:ext>
          </a:extLst>
        </xdr:cNvPr>
        <xdr:cNvCxnSpPr/>
      </xdr:nvCxnSpPr>
      <xdr:spPr>
        <a:xfrm flipV="1">
          <a:off x="11798300" y="5987881"/>
          <a:ext cx="762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9" name="n_1aveValue債務償還比率">
          <a:extLst>
            <a:ext uri="{FF2B5EF4-FFF2-40B4-BE49-F238E27FC236}">
              <a16:creationId xmlns:a16="http://schemas.microsoft.com/office/drawing/2014/main" id="{C11EFF71-1F90-4FC4-84E3-21ECBA89510E}"/>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0" name="n_2aveValue債務償還比率">
          <a:extLst>
            <a:ext uri="{FF2B5EF4-FFF2-40B4-BE49-F238E27FC236}">
              <a16:creationId xmlns:a16="http://schemas.microsoft.com/office/drawing/2014/main" id="{E3F0D59B-2E4F-4EBA-96B8-F06ED0F94669}"/>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1" name="n_3aveValue債務償還比率">
          <a:extLst>
            <a:ext uri="{FF2B5EF4-FFF2-40B4-BE49-F238E27FC236}">
              <a16:creationId xmlns:a16="http://schemas.microsoft.com/office/drawing/2014/main" id="{30E3E732-2C52-45D5-9F02-A0408E3499E2}"/>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2" name="n_4aveValue債務償還比率">
          <a:extLst>
            <a:ext uri="{FF2B5EF4-FFF2-40B4-BE49-F238E27FC236}">
              <a16:creationId xmlns:a16="http://schemas.microsoft.com/office/drawing/2014/main" id="{5A2CF5CB-E3A8-44C9-B981-9D79C3F88536}"/>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31682</xdr:rowOff>
    </xdr:from>
    <xdr:ext cx="469744" cy="259045"/>
    <xdr:sp macro="" textlink="">
      <xdr:nvSpPr>
        <xdr:cNvPr id="163" name="n_1mainValue債務償還比率">
          <a:extLst>
            <a:ext uri="{FF2B5EF4-FFF2-40B4-BE49-F238E27FC236}">
              <a16:creationId xmlns:a16="http://schemas.microsoft.com/office/drawing/2014/main" id="{F9A79493-826A-452B-B4A3-2D1149044EE1}"/>
            </a:ext>
          </a:extLst>
        </xdr:cNvPr>
        <xdr:cNvSpPr txBox="1"/>
      </xdr:nvSpPr>
      <xdr:spPr>
        <a:xfrm>
          <a:off x="13836727" y="54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46986</xdr:rowOff>
    </xdr:from>
    <xdr:ext cx="469744" cy="259045"/>
    <xdr:sp macro="" textlink="">
      <xdr:nvSpPr>
        <xdr:cNvPr id="164" name="n_2mainValue債務償還比率">
          <a:extLst>
            <a:ext uri="{FF2B5EF4-FFF2-40B4-BE49-F238E27FC236}">
              <a16:creationId xmlns:a16="http://schemas.microsoft.com/office/drawing/2014/main" id="{CF299B5B-1744-4A52-9790-86F9A76307C0}"/>
            </a:ext>
          </a:extLst>
        </xdr:cNvPr>
        <xdr:cNvSpPr txBox="1"/>
      </xdr:nvSpPr>
      <xdr:spPr>
        <a:xfrm>
          <a:off x="13087427" y="56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140183</xdr:rowOff>
    </xdr:from>
    <xdr:ext cx="469744" cy="259045"/>
    <xdr:sp macro="" textlink="">
      <xdr:nvSpPr>
        <xdr:cNvPr id="165" name="n_3mainValue債務償還比率">
          <a:extLst>
            <a:ext uri="{FF2B5EF4-FFF2-40B4-BE49-F238E27FC236}">
              <a16:creationId xmlns:a16="http://schemas.microsoft.com/office/drawing/2014/main" id="{23CA3E43-FF3A-4CD6-89FE-19174EFDB984}"/>
            </a:ext>
          </a:extLst>
        </xdr:cNvPr>
        <xdr:cNvSpPr txBox="1"/>
      </xdr:nvSpPr>
      <xdr:spPr>
        <a:xfrm>
          <a:off x="12325427" y="571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142462</xdr:rowOff>
    </xdr:from>
    <xdr:ext cx="469744" cy="259045"/>
    <xdr:sp macro="" textlink="">
      <xdr:nvSpPr>
        <xdr:cNvPr id="166" name="n_4mainValue債務償還比率">
          <a:extLst>
            <a:ext uri="{FF2B5EF4-FFF2-40B4-BE49-F238E27FC236}">
              <a16:creationId xmlns:a16="http://schemas.microsoft.com/office/drawing/2014/main" id="{5754F704-B7C1-4F92-A031-FACC61A4B523}"/>
            </a:ext>
          </a:extLst>
        </xdr:cNvPr>
        <xdr:cNvSpPr txBox="1"/>
      </xdr:nvSpPr>
      <xdr:spPr>
        <a:xfrm>
          <a:off x="11563427" y="571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6D57CC2-6CA3-47A1-A91D-A165978090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AB15200-32A6-4401-AC77-9D9E940378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72A9F1B-E48A-428E-AD64-17F8D430C0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2C0A650-6A72-4C73-83DF-F5C401A06C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D45D4FA-2BBB-44FC-91B1-65E2B9E2B6A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B000024-0B28-46E5-BA3E-3A6720DE5C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253BC3-B2C7-4962-A085-C4133AE365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4F5B82-3583-4342-8F34-9D1685FA5D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369CD8-AE5B-4A08-9278-B63B5A6A68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4D727D-F960-4D69-9C26-FC9713C32F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51929B-4BED-45DE-B6EF-A4058ACC05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7CE4FC-C590-4DA0-B031-1D56915C21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238AC0-B787-4FEB-9FF6-B763DEB23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7C2275-2A2D-4D42-A7E6-73693B665E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05BFD4-6B40-456B-A8C2-168802BEFB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088F94-22D1-42BC-A8EF-1B1B48AD9F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1495B5-09D9-45A7-8129-3B8DFF7488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1BB885-5E8E-4695-81E1-2E01BBFD72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92FF24-1E77-45C8-8416-461397FD0E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9D5C2D-6441-4EEB-AF38-6870A96523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F277F5-1238-4E0E-AFE6-A90368DC97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CBE5AC-D857-4D5F-85E2-A0D0945741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8ECA0F-692E-4C04-838E-4BA2A28B00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4A47BB-BD17-485E-B5E9-470F4A4AE2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A22662-4972-4D4F-B1EA-2AC027D8F4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1BC090-BC53-4F13-8786-E50D528842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04838D-ADFE-4501-91C8-CD4791B9C5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068A15-BD35-4F0F-9DB9-943AFE8E95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816E85-BD1C-46AC-BD92-D80CA806E1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EB93B6-A659-45DB-8DC7-AFFE2479D1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4BB8F8-E955-4946-B617-31D5B3E06F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125B6C-EDD3-4734-B0E5-9F38335E7A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4F4950-B0A8-4346-933F-8026C8B8B1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A509AF-605F-497D-AB17-DD8E78E38B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43E81C-481D-4D7F-8FFC-5B763414F5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67BC26-4084-43D5-9949-BBE15DC668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5C6FA8-9CF1-402A-8D08-EB7E6506D5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081182-42C8-4389-87F1-B2C369A966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B45D7F-FDBB-42AE-9FF7-553BBC0871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0575DC-E761-4461-91C7-8651406134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6B4C8E-50AC-4E24-8DCF-0345F7EBE9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A5060E-F5AB-45FA-8958-CE7957BB1B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8657DC-EC74-4C51-90F6-84ECABB020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FEC275-CC1A-4693-8527-9115AFF2F5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8A21DE-3C9D-4C1B-A2C6-EC76A9178C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5F95AF-A95F-434D-A0FC-0F57D35821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E06132-8FE1-4E21-91E2-D9A1A1C3E3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C52B56-F49B-413F-8B82-C7CEF71C54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5F7DC2-F233-4FB9-9545-5968A4505C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6F66284-DDDB-4912-910C-0552A6CC090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2486DBE-9C50-437F-A10B-7360362FF0D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2808607-CDA1-47A6-9ABC-E21B2B94A6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23FFBDC-D652-4063-B926-0AD58DF6D0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99D65D-3B11-4B50-8F47-D4C95059F0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554E27-B1F5-41EB-81CA-022B757CFDB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BE0B59-0B9B-4D29-973C-68642E012B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85069F-F08D-40EC-8CC4-84A6A570C81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53304D4-EEBF-4679-9F71-5C483A35B5A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7F0D171-D27E-478A-BA82-5AE2415197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2F8DD73-544D-4AF8-A3A4-90C3FA64EB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3EC114E-84A3-4CCB-AA35-490B900EE0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68E6D97B-3F94-490B-98F9-6597FCBEAD9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207F27E2-37D9-4F5C-A34E-054084663B3C}"/>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484EFB6B-8A18-4BD1-BD17-6D6128CF4A11}"/>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8BD0C9CB-995B-48B3-A60D-F0FC47CCA6BF}"/>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2572ADFE-04F4-43F6-9790-5E67441FBABA}"/>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77C3B413-C742-4A3E-9849-EE0F2694FB29}"/>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2F991BC7-9627-49DD-AC67-285BB1C31859}"/>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C713C41E-EC9A-4C1E-B6B4-941DB8482FA2}"/>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412E3BE5-3931-4368-B2B5-FC67E5C8A88D}"/>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F06528A-8487-447A-BDAE-5FADBE1F677E}"/>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E3BC6AD9-D214-4A13-A740-98DFA5533EA4}"/>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A1CBBE-6BAB-4D54-B56A-D5DFA75DE2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2A5F79-90F9-4B5D-9142-00B33A9125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F67B54-5C3C-4EDF-AF66-BE05CD6A9A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61559E-AFF0-4A9B-9927-FB22832747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B77594-30AB-4CD7-9B62-BA7EDD7CBF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73" name="楕円 72">
          <a:extLst>
            <a:ext uri="{FF2B5EF4-FFF2-40B4-BE49-F238E27FC236}">
              <a16:creationId xmlns:a16="http://schemas.microsoft.com/office/drawing/2014/main" id="{06F624B7-7281-4C74-91C9-794727AEE320}"/>
            </a:ext>
          </a:extLst>
        </xdr:cNvPr>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CB3E3956-556D-423F-96E9-860457C19324}"/>
            </a:ext>
          </a:extLst>
        </xdr:cNvPr>
        <xdr:cNvSpPr txBox="1"/>
      </xdr:nvSpPr>
      <xdr:spPr>
        <a:xfrm>
          <a:off x="4673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a:extLst>
            <a:ext uri="{FF2B5EF4-FFF2-40B4-BE49-F238E27FC236}">
              <a16:creationId xmlns:a16="http://schemas.microsoft.com/office/drawing/2014/main" id="{9D1B822C-0DE4-431F-B9C6-C09011919B46}"/>
            </a:ext>
          </a:extLst>
        </xdr:cNvPr>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36</xdr:row>
      <xdr:rowOff>55245</xdr:rowOff>
    </xdr:to>
    <xdr:cxnSp macro="">
      <xdr:nvCxnSpPr>
        <xdr:cNvPr id="76" name="直線コネクタ 75">
          <a:extLst>
            <a:ext uri="{FF2B5EF4-FFF2-40B4-BE49-F238E27FC236}">
              <a16:creationId xmlns:a16="http://schemas.microsoft.com/office/drawing/2014/main" id="{4B7F1B27-EE0D-414C-A5DD-80FF45966992}"/>
            </a:ext>
          </a:extLst>
        </xdr:cNvPr>
        <xdr:cNvCxnSpPr/>
      </xdr:nvCxnSpPr>
      <xdr:spPr>
        <a:xfrm flipV="1">
          <a:off x="3797300" y="611886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47ACB96B-44C0-42DD-B785-7D4A421DD71D}"/>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55245</xdr:rowOff>
    </xdr:to>
    <xdr:cxnSp macro="">
      <xdr:nvCxnSpPr>
        <xdr:cNvPr id="78" name="直線コネクタ 77">
          <a:extLst>
            <a:ext uri="{FF2B5EF4-FFF2-40B4-BE49-F238E27FC236}">
              <a16:creationId xmlns:a16="http://schemas.microsoft.com/office/drawing/2014/main" id="{DD273708-7071-4169-87B7-E778D4BA5E02}"/>
            </a:ext>
          </a:extLst>
        </xdr:cNvPr>
        <xdr:cNvCxnSpPr/>
      </xdr:nvCxnSpPr>
      <xdr:spPr>
        <a:xfrm>
          <a:off x="2908300" y="6193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107315</xdr:rowOff>
    </xdr:from>
    <xdr:to>
      <xdr:col>10</xdr:col>
      <xdr:colOff>165100</xdr:colOff>
      <xdr:row>36</xdr:row>
      <xdr:rowOff>37465</xdr:rowOff>
    </xdr:to>
    <xdr:sp macro="" textlink="">
      <xdr:nvSpPr>
        <xdr:cNvPr id="79" name="楕円 78">
          <a:extLst>
            <a:ext uri="{FF2B5EF4-FFF2-40B4-BE49-F238E27FC236}">
              <a16:creationId xmlns:a16="http://schemas.microsoft.com/office/drawing/2014/main" id="{C2B639AD-E329-403D-A0BC-72E9FC792FA0}"/>
            </a:ext>
          </a:extLst>
        </xdr:cNvPr>
        <xdr:cNvSpPr/>
      </xdr:nvSpPr>
      <xdr:spPr>
        <a:xfrm>
          <a:off x="1968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158115</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8276EA8C-9CA4-4530-95A8-78F9373D3F54}"/>
            </a:ext>
          </a:extLst>
        </xdr:cNvPr>
        <xdr:cNvCxnSpPr/>
      </xdr:nvCxnSpPr>
      <xdr:spPr>
        <a:xfrm>
          <a:off x="2019300" y="6158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74930</xdr:rowOff>
    </xdr:from>
    <xdr:to>
      <xdr:col>6</xdr:col>
      <xdr:colOff>38100</xdr:colOff>
      <xdr:row>36</xdr:row>
      <xdr:rowOff>5080</xdr:rowOff>
    </xdr:to>
    <xdr:sp macro="" textlink="">
      <xdr:nvSpPr>
        <xdr:cNvPr id="81" name="楕円 80">
          <a:extLst>
            <a:ext uri="{FF2B5EF4-FFF2-40B4-BE49-F238E27FC236}">
              <a16:creationId xmlns:a16="http://schemas.microsoft.com/office/drawing/2014/main" id="{A78932F3-A158-4CB3-831A-7C26F3E49EAE}"/>
            </a:ext>
          </a:extLst>
        </xdr:cNvPr>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158115</xdr:rowOff>
    </xdr:to>
    <xdr:cxnSp macro="">
      <xdr:nvCxnSpPr>
        <xdr:cNvPr id="82" name="直線コネクタ 81">
          <a:extLst>
            <a:ext uri="{FF2B5EF4-FFF2-40B4-BE49-F238E27FC236}">
              <a16:creationId xmlns:a16="http://schemas.microsoft.com/office/drawing/2014/main" id="{0173088F-CC8D-4B6B-8CD5-C937E0633459}"/>
            </a:ext>
          </a:extLst>
        </xdr:cNvPr>
        <xdr:cNvCxnSpPr/>
      </xdr:nvCxnSpPr>
      <xdr:spPr>
        <a:xfrm>
          <a:off x="1130300" y="6126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32A55AF9-ED81-445F-AFC7-2FB173EFB2FA}"/>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4B8A0E13-5A16-481E-A6DF-646D5D586CCF}"/>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1BEDA3A9-FF5C-4869-858E-771D8441951C}"/>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2DA5F9BD-2086-4646-9611-F3DEA98223F4}"/>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EEC6A0D5-DEBD-411B-8C92-A66A80B388F1}"/>
            </a:ext>
          </a:extLst>
        </xdr:cNvPr>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6045DBA2-C898-4337-BD99-D40447C57147}"/>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F87B6B7C-88B1-4DC2-9ED8-EEC876584787}"/>
            </a:ext>
          </a:extLst>
        </xdr:cNvPr>
        <xdr:cNvSpPr txBox="1"/>
      </xdr:nvSpPr>
      <xdr:spPr>
        <a:xfrm>
          <a:off x="1816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01CF0F19-EC00-4C00-9EE7-E97E00929959}"/>
            </a:ext>
          </a:extLst>
        </xdr:cNvPr>
        <xdr:cNvSpPr txBox="1"/>
      </xdr:nvSpPr>
      <xdr:spPr>
        <a:xfrm>
          <a:off x="927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A803875-E98C-467F-BF8D-2C5CFD2319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86DD74F-717B-4B20-A8BB-C175DC40CF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A0390C-5F07-44BD-A98D-B39D8E23DB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9BB5BC0-D6FE-4E16-A797-A96FA18BD4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0902BC-899A-4B4F-884D-E12F61D8E4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FB2D537-A3FC-455F-9C8F-B2EE1FBDE2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8FE8D96-145E-469E-97C3-99A771C476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649C210-D6A6-4FB5-BAF7-4866D6487E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C4E70E1-C48E-4775-BEEE-396CB46B5B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0B3080-30C1-4A69-819A-2F740CD2B7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A5F5066-D656-42BE-90BD-B22D84E346D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67D5634-3699-484A-950F-DACCD7B86D1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38E9EF0-744B-4E4B-BA1F-92F25A6FBE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0266988-175E-489C-8F55-76E3DFD9BE4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C71A10D-27A0-48A8-BECC-2C712C865C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0F57283-0FE8-4731-A430-CBE12D4CC93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98E50A7-1648-4B86-928D-0640FB8B601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FAA94EC-7DFB-485A-B0D5-21BA91E4ED3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3726955-83A1-4B8E-B519-5580F9222C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BDE2AB-6F66-4862-ABB3-292923B90DD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9E57E86-AF9A-405E-BD01-AB6DD54855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21DF0A8-8028-460D-9C26-8898BF6157C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4431130-42C1-4F5B-A272-EA2C58624F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A57B6F01-AF65-4A88-A15C-24BA80E6783A}"/>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F90C67E8-F92F-42B4-9D88-F884CF3AB9F2}"/>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E89FEAC8-A677-41C8-BC6A-E2FA29AF858B}"/>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E162015-EE5A-46CC-9EDA-E35511D0C905}"/>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F8A0F8B-09E2-4769-830E-D821A11A0548}"/>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81286AD2-D438-472B-8B20-CC8641E2B10E}"/>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EB87040-ED0D-421F-8DDD-4D8392398CAB}"/>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23809D80-4D4E-4014-9130-9E9EAAED25E8}"/>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51BEA794-D48E-4932-A1BA-7ACAB58725A5}"/>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15E90125-22D3-46AF-BDC0-CBEFE92D34DD}"/>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B891D35-872E-49E2-89F3-886D00CFA041}"/>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428143-3BD5-423A-B1A7-A4E9EA9594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EF0776-9FA4-4298-9D5F-5AB3322B6C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89C0B4-3D91-4FDF-89EA-EEA91062EF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9DDA46-1B5A-4558-8DA2-D84B90FDB2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058252-42F1-4181-835F-0599D603C3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88303</xdr:rowOff>
    </xdr:from>
    <xdr:to>
      <xdr:col>55</xdr:col>
      <xdr:colOff>50800</xdr:colOff>
      <xdr:row>41</xdr:row>
      <xdr:rowOff>18453</xdr:rowOff>
    </xdr:to>
    <xdr:sp macro="" textlink="">
      <xdr:nvSpPr>
        <xdr:cNvPr id="130" name="楕円 129">
          <a:extLst>
            <a:ext uri="{FF2B5EF4-FFF2-40B4-BE49-F238E27FC236}">
              <a16:creationId xmlns:a16="http://schemas.microsoft.com/office/drawing/2014/main" id="{7A2A9C17-75DE-4AA1-861B-38E31D418A12}"/>
            </a:ext>
          </a:extLst>
        </xdr:cNvPr>
        <xdr:cNvSpPr/>
      </xdr:nvSpPr>
      <xdr:spPr>
        <a:xfrm>
          <a:off x="10426700" y="69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66730</xdr:rowOff>
    </xdr:from>
    <xdr:ext cx="469744" cy="259045"/>
    <xdr:sp macro="" textlink="">
      <xdr:nvSpPr>
        <xdr:cNvPr id="131" name="【道路】&#10;一人当たり延長該当値テキスト">
          <a:extLst>
            <a:ext uri="{FF2B5EF4-FFF2-40B4-BE49-F238E27FC236}">
              <a16:creationId xmlns:a16="http://schemas.microsoft.com/office/drawing/2014/main" id="{1923A955-4D06-497C-B2EA-96BA1EB4B8A9}"/>
            </a:ext>
          </a:extLst>
        </xdr:cNvPr>
        <xdr:cNvSpPr txBox="1"/>
      </xdr:nvSpPr>
      <xdr:spPr>
        <a:xfrm>
          <a:off x="10515600" y="69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91656</xdr:rowOff>
    </xdr:from>
    <xdr:to>
      <xdr:col>50</xdr:col>
      <xdr:colOff>165100</xdr:colOff>
      <xdr:row>41</xdr:row>
      <xdr:rowOff>21806</xdr:rowOff>
    </xdr:to>
    <xdr:sp macro="" textlink="">
      <xdr:nvSpPr>
        <xdr:cNvPr id="132" name="楕円 131">
          <a:extLst>
            <a:ext uri="{FF2B5EF4-FFF2-40B4-BE49-F238E27FC236}">
              <a16:creationId xmlns:a16="http://schemas.microsoft.com/office/drawing/2014/main" id="{90B9550A-CAE9-4CF3-87B5-BD1FE8AD1D91}"/>
            </a:ext>
          </a:extLst>
        </xdr:cNvPr>
        <xdr:cNvSpPr/>
      </xdr:nvSpPr>
      <xdr:spPr>
        <a:xfrm>
          <a:off x="9588500" y="69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139103</xdr:rowOff>
    </xdr:from>
    <xdr:to>
      <xdr:col>55</xdr:col>
      <xdr:colOff>0</xdr:colOff>
      <xdr:row>40</xdr:row>
      <xdr:rowOff>142456</xdr:rowOff>
    </xdr:to>
    <xdr:cxnSp macro="">
      <xdr:nvCxnSpPr>
        <xdr:cNvPr id="133" name="直線コネクタ 132">
          <a:extLst>
            <a:ext uri="{FF2B5EF4-FFF2-40B4-BE49-F238E27FC236}">
              <a16:creationId xmlns:a16="http://schemas.microsoft.com/office/drawing/2014/main" id="{F9B6C47E-176B-4463-870B-9F705387C39F}"/>
            </a:ext>
          </a:extLst>
        </xdr:cNvPr>
        <xdr:cNvCxnSpPr/>
      </xdr:nvCxnSpPr>
      <xdr:spPr>
        <a:xfrm flipV="1">
          <a:off x="9639300" y="6997103"/>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95580</xdr:rowOff>
    </xdr:from>
    <xdr:to>
      <xdr:col>46</xdr:col>
      <xdr:colOff>38100</xdr:colOff>
      <xdr:row>41</xdr:row>
      <xdr:rowOff>25730</xdr:rowOff>
    </xdr:to>
    <xdr:sp macro="" textlink="">
      <xdr:nvSpPr>
        <xdr:cNvPr id="134" name="楕円 133">
          <a:extLst>
            <a:ext uri="{FF2B5EF4-FFF2-40B4-BE49-F238E27FC236}">
              <a16:creationId xmlns:a16="http://schemas.microsoft.com/office/drawing/2014/main" id="{C243A8BF-BB51-4F8D-B1FE-33F140B62B34}"/>
            </a:ext>
          </a:extLst>
        </xdr:cNvPr>
        <xdr:cNvSpPr/>
      </xdr:nvSpPr>
      <xdr:spPr>
        <a:xfrm>
          <a:off x="8699500" y="69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142456</xdr:rowOff>
    </xdr:from>
    <xdr:to>
      <xdr:col>50</xdr:col>
      <xdr:colOff>114300</xdr:colOff>
      <xdr:row>40</xdr:row>
      <xdr:rowOff>146380</xdr:rowOff>
    </xdr:to>
    <xdr:cxnSp macro="">
      <xdr:nvCxnSpPr>
        <xdr:cNvPr id="135" name="直線コネクタ 134">
          <a:extLst>
            <a:ext uri="{FF2B5EF4-FFF2-40B4-BE49-F238E27FC236}">
              <a16:creationId xmlns:a16="http://schemas.microsoft.com/office/drawing/2014/main" id="{71F976CA-EC96-4C8E-A452-5ED521CF0181}"/>
            </a:ext>
          </a:extLst>
        </xdr:cNvPr>
        <xdr:cNvCxnSpPr/>
      </xdr:nvCxnSpPr>
      <xdr:spPr>
        <a:xfrm flipV="1">
          <a:off x="8750300" y="7000456"/>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98399</xdr:rowOff>
    </xdr:from>
    <xdr:to>
      <xdr:col>41</xdr:col>
      <xdr:colOff>101600</xdr:colOff>
      <xdr:row>41</xdr:row>
      <xdr:rowOff>28549</xdr:rowOff>
    </xdr:to>
    <xdr:sp macro="" textlink="">
      <xdr:nvSpPr>
        <xdr:cNvPr id="136" name="楕円 135">
          <a:extLst>
            <a:ext uri="{FF2B5EF4-FFF2-40B4-BE49-F238E27FC236}">
              <a16:creationId xmlns:a16="http://schemas.microsoft.com/office/drawing/2014/main" id="{E3AB29E3-5655-45D3-880E-9D34FAE721C1}"/>
            </a:ext>
          </a:extLst>
        </xdr:cNvPr>
        <xdr:cNvSpPr/>
      </xdr:nvSpPr>
      <xdr:spPr>
        <a:xfrm>
          <a:off x="7810500" y="69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146380</xdr:rowOff>
    </xdr:from>
    <xdr:to>
      <xdr:col>45</xdr:col>
      <xdr:colOff>177800</xdr:colOff>
      <xdr:row>40</xdr:row>
      <xdr:rowOff>149199</xdr:rowOff>
    </xdr:to>
    <xdr:cxnSp macro="">
      <xdr:nvCxnSpPr>
        <xdr:cNvPr id="137" name="直線コネクタ 136">
          <a:extLst>
            <a:ext uri="{FF2B5EF4-FFF2-40B4-BE49-F238E27FC236}">
              <a16:creationId xmlns:a16="http://schemas.microsoft.com/office/drawing/2014/main" id="{DCA37CED-BE9A-4271-B517-9585BB65DD40}"/>
            </a:ext>
          </a:extLst>
        </xdr:cNvPr>
        <xdr:cNvCxnSpPr/>
      </xdr:nvCxnSpPr>
      <xdr:spPr>
        <a:xfrm flipV="1">
          <a:off x="7861300" y="700438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100343</xdr:rowOff>
    </xdr:from>
    <xdr:to>
      <xdr:col>36</xdr:col>
      <xdr:colOff>165100</xdr:colOff>
      <xdr:row>41</xdr:row>
      <xdr:rowOff>30493</xdr:rowOff>
    </xdr:to>
    <xdr:sp macro="" textlink="">
      <xdr:nvSpPr>
        <xdr:cNvPr id="138" name="楕円 137">
          <a:extLst>
            <a:ext uri="{FF2B5EF4-FFF2-40B4-BE49-F238E27FC236}">
              <a16:creationId xmlns:a16="http://schemas.microsoft.com/office/drawing/2014/main" id="{52C175EB-8B8B-4C6E-87FF-A2428AFD0129}"/>
            </a:ext>
          </a:extLst>
        </xdr:cNvPr>
        <xdr:cNvSpPr/>
      </xdr:nvSpPr>
      <xdr:spPr>
        <a:xfrm>
          <a:off x="6921500" y="69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149199</xdr:rowOff>
    </xdr:from>
    <xdr:to>
      <xdr:col>41</xdr:col>
      <xdr:colOff>50800</xdr:colOff>
      <xdr:row>40</xdr:row>
      <xdr:rowOff>151143</xdr:rowOff>
    </xdr:to>
    <xdr:cxnSp macro="">
      <xdr:nvCxnSpPr>
        <xdr:cNvPr id="139" name="直線コネクタ 138">
          <a:extLst>
            <a:ext uri="{FF2B5EF4-FFF2-40B4-BE49-F238E27FC236}">
              <a16:creationId xmlns:a16="http://schemas.microsoft.com/office/drawing/2014/main" id="{8765C281-A630-4B28-8437-30BC43A9BC7A}"/>
            </a:ext>
          </a:extLst>
        </xdr:cNvPr>
        <xdr:cNvCxnSpPr/>
      </xdr:nvCxnSpPr>
      <xdr:spPr>
        <a:xfrm flipV="1">
          <a:off x="6972300" y="700719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FF57BC3F-E9C8-432E-B21F-1F3078F1B414}"/>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40987B53-06D3-4042-B7C6-1A473488982F}"/>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CFEF3F4A-E108-46FA-9CCB-9318DFFDE2E9}"/>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8EC36E36-5D73-4777-BDE3-D23A1357B5E9}"/>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12933</xdr:rowOff>
    </xdr:from>
    <xdr:ext cx="469744" cy="259045"/>
    <xdr:sp macro="" textlink="">
      <xdr:nvSpPr>
        <xdr:cNvPr id="144" name="n_1mainValue【道路】&#10;一人当たり延長">
          <a:extLst>
            <a:ext uri="{FF2B5EF4-FFF2-40B4-BE49-F238E27FC236}">
              <a16:creationId xmlns:a16="http://schemas.microsoft.com/office/drawing/2014/main" id="{DC62788C-0631-4A58-9885-6ADFAF525EC8}"/>
            </a:ext>
          </a:extLst>
        </xdr:cNvPr>
        <xdr:cNvSpPr txBox="1"/>
      </xdr:nvSpPr>
      <xdr:spPr>
        <a:xfrm>
          <a:off x="9391727" y="70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16857</xdr:rowOff>
    </xdr:from>
    <xdr:ext cx="469744" cy="259045"/>
    <xdr:sp macro="" textlink="">
      <xdr:nvSpPr>
        <xdr:cNvPr id="145" name="n_2mainValue【道路】&#10;一人当たり延長">
          <a:extLst>
            <a:ext uri="{FF2B5EF4-FFF2-40B4-BE49-F238E27FC236}">
              <a16:creationId xmlns:a16="http://schemas.microsoft.com/office/drawing/2014/main" id="{7DA42691-8DE9-494A-8A88-16ABFD9D1362}"/>
            </a:ext>
          </a:extLst>
        </xdr:cNvPr>
        <xdr:cNvSpPr txBox="1"/>
      </xdr:nvSpPr>
      <xdr:spPr>
        <a:xfrm>
          <a:off x="8515427" y="70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19676</xdr:rowOff>
    </xdr:from>
    <xdr:ext cx="469744" cy="259045"/>
    <xdr:sp macro="" textlink="">
      <xdr:nvSpPr>
        <xdr:cNvPr id="146" name="n_3mainValue【道路】&#10;一人当たり延長">
          <a:extLst>
            <a:ext uri="{FF2B5EF4-FFF2-40B4-BE49-F238E27FC236}">
              <a16:creationId xmlns:a16="http://schemas.microsoft.com/office/drawing/2014/main" id="{E2068EEC-CA01-4DFD-A537-E6A996BB089E}"/>
            </a:ext>
          </a:extLst>
        </xdr:cNvPr>
        <xdr:cNvSpPr txBox="1"/>
      </xdr:nvSpPr>
      <xdr:spPr>
        <a:xfrm>
          <a:off x="7626427" y="70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21620</xdr:rowOff>
    </xdr:from>
    <xdr:ext cx="469744" cy="259045"/>
    <xdr:sp macro="" textlink="">
      <xdr:nvSpPr>
        <xdr:cNvPr id="147" name="n_4mainValue【道路】&#10;一人当たり延長">
          <a:extLst>
            <a:ext uri="{FF2B5EF4-FFF2-40B4-BE49-F238E27FC236}">
              <a16:creationId xmlns:a16="http://schemas.microsoft.com/office/drawing/2014/main" id="{54439853-9464-425F-996D-05909778DBBC}"/>
            </a:ext>
          </a:extLst>
        </xdr:cNvPr>
        <xdr:cNvSpPr txBox="1"/>
      </xdr:nvSpPr>
      <xdr:spPr>
        <a:xfrm>
          <a:off x="6737427" y="70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C9BD110-054A-4038-BD50-A75B60C449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777C3E7-2F5B-40C2-91F3-7F97ABD678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61A360D-ADBB-4CA2-99C2-9A19651549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E289DAD-93D2-4369-A7EC-7E23BC6D4C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7F6801-7642-4A3C-9F0F-DCEB0F4D6E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9F34C3D-8FDB-4091-ABA2-944A4C9D7E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6CDA12E-1045-4DD1-B33B-A56FF4987E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A288C2F-DC55-4908-AAA6-F54A354E5B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BA2D61-63FF-487C-821E-266E3DC7AB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91B5E5B-B407-4B74-AE47-DDD7048AED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31A03CA-EBEC-4D7B-B51A-4361FF0C65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CFE8CAE-8E78-4799-AA5B-F98894F14A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D6D3CEF-5361-45DE-83D4-95E2B8A9F7E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9805E04-D831-4F7B-99D7-9380E74F72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F0DEFCA-5C3F-49EC-A9C3-6EEAEEDC5F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77E8B03-C091-4567-8603-F582E92D72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ADE31DE-6520-4D8C-A271-A905313C09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AD5FDEE-FD38-4C65-ADD0-17D90F4902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5BF26D7-69DC-4826-9462-3D4B3276E55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E06506C-225A-4859-9AEC-6F13F4E54A9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5A34AD9-CDB6-4C9E-B198-29EF44CFE3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A17DA0F-4919-482D-89EC-FA1CB3FD0D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2FB6864-771D-4A48-BF23-EC5C5556F3C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EF37BCF-6F24-4184-8CED-566901A7DD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2AE92D1-B5AA-457E-99BD-63209BDDEC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B30C626-554F-4BB4-B0E7-7C736D5CF62B}"/>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AEE1242-E7EA-4AA0-AC6B-60B62F73A3E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1591C83-7198-454E-B1B1-031F455F125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C8BA3D7-579F-4A81-B971-0ED6D2531CA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77F8FC4F-890D-48B0-91A0-6A6F74223F8E}"/>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2727035-74CA-453A-9D78-294F14F061D5}"/>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0BF96C9-3C66-487C-9F3B-D644A3FD83AF}"/>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52477C0C-DEB5-481B-A706-08307C1A9E99}"/>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A225C455-19EB-493C-AFE6-9947734686E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9A91E9D0-5B2F-446E-B7E8-41EEAF484BC6}"/>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FB88B085-BCD4-4BC4-A2C2-F82577130487}"/>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AA2B2CF-6004-4C3B-BA7F-2777344D66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1C3B86D-0F1A-454F-8811-8A8F618905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F09D40-A586-4029-B089-D658871E3B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78564B-3B8A-4D28-A794-29FBED7BD2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9EA9F6-3A61-47E5-BC99-6082D6EFBB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9" name="楕円 188">
          <a:extLst>
            <a:ext uri="{FF2B5EF4-FFF2-40B4-BE49-F238E27FC236}">
              <a16:creationId xmlns:a16="http://schemas.microsoft.com/office/drawing/2014/main" id="{ABDFB8CE-4E2F-41E6-A78B-674DECD07B90}"/>
            </a:ext>
          </a:extLst>
        </xdr:cNvPr>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F5192D2-0E27-4CEC-B209-9C3BFB93C9CF}"/>
            </a:ext>
          </a:extLst>
        </xdr:cNvPr>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1" name="楕円 190">
          <a:extLst>
            <a:ext uri="{FF2B5EF4-FFF2-40B4-BE49-F238E27FC236}">
              <a16:creationId xmlns:a16="http://schemas.microsoft.com/office/drawing/2014/main" id="{E1852D59-0880-4FEF-9717-9E4E0D0B5222}"/>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104503</xdr:rowOff>
    </xdr:to>
    <xdr:cxnSp macro="">
      <xdr:nvCxnSpPr>
        <xdr:cNvPr id="192" name="直線コネクタ 191">
          <a:extLst>
            <a:ext uri="{FF2B5EF4-FFF2-40B4-BE49-F238E27FC236}">
              <a16:creationId xmlns:a16="http://schemas.microsoft.com/office/drawing/2014/main" id="{741309F9-5B57-45C7-B24A-703D82F63078}"/>
            </a:ext>
          </a:extLst>
        </xdr:cNvPr>
        <xdr:cNvCxnSpPr/>
      </xdr:nvCxnSpPr>
      <xdr:spPr>
        <a:xfrm flipV="1">
          <a:off x="3797300" y="103588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3" name="楕円 192">
          <a:extLst>
            <a:ext uri="{FF2B5EF4-FFF2-40B4-BE49-F238E27FC236}">
              <a16:creationId xmlns:a16="http://schemas.microsoft.com/office/drawing/2014/main" id="{B6EAA796-0FDD-4D2A-9E45-2E30B413D516}"/>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104503</xdr:rowOff>
    </xdr:to>
    <xdr:cxnSp macro="">
      <xdr:nvCxnSpPr>
        <xdr:cNvPr id="194" name="直線コネクタ 193">
          <a:extLst>
            <a:ext uri="{FF2B5EF4-FFF2-40B4-BE49-F238E27FC236}">
              <a16:creationId xmlns:a16="http://schemas.microsoft.com/office/drawing/2014/main" id="{641D29B4-E31B-4F48-90B3-A13EE11E3404}"/>
            </a:ext>
          </a:extLst>
        </xdr:cNvPr>
        <xdr:cNvCxnSpPr/>
      </xdr:nvCxnSpPr>
      <xdr:spPr>
        <a:xfrm>
          <a:off x="2908300" y="103670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a:extLst>
            <a:ext uri="{FF2B5EF4-FFF2-40B4-BE49-F238E27FC236}">
              <a16:creationId xmlns:a16="http://schemas.microsoft.com/office/drawing/2014/main" id="{CE0D392C-0B69-44F4-9F31-6B4EA2C64661}"/>
            </a:ext>
          </a:extLst>
        </xdr:cNvPr>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80010</xdr:rowOff>
    </xdr:to>
    <xdr:cxnSp macro="">
      <xdr:nvCxnSpPr>
        <xdr:cNvPr id="196" name="直線コネクタ 195">
          <a:extLst>
            <a:ext uri="{FF2B5EF4-FFF2-40B4-BE49-F238E27FC236}">
              <a16:creationId xmlns:a16="http://schemas.microsoft.com/office/drawing/2014/main" id="{99DD864A-F23B-4F70-8C83-07A298825831}"/>
            </a:ext>
          </a:extLst>
        </xdr:cNvPr>
        <xdr:cNvCxnSpPr/>
      </xdr:nvCxnSpPr>
      <xdr:spPr>
        <a:xfrm>
          <a:off x="2019300" y="10344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a:extLst>
            <a:ext uri="{FF2B5EF4-FFF2-40B4-BE49-F238E27FC236}">
              <a16:creationId xmlns:a16="http://schemas.microsoft.com/office/drawing/2014/main" id="{D2F882F7-B3E0-47AB-9C7F-EB97B9BC39B3}"/>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57150</xdr:rowOff>
    </xdr:to>
    <xdr:cxnSp macro="">
      <xdr:nvCxnSpPr>
        <xdr:cNvPr id="198" name="直線コネクタ 197">
          <a:extLst>
            <a:ext uri="{FF2B5EF4-FFF2-40B4-BE49-F238E27FC236}">
              <a16:creationId xmlns:a16="http://schemas.microsoft.com/office/drawing/2014/main" id="{81860BDE-610F-4F38-B8F3-B22BF1D26A53}"/>
            </a:ext>
          </a:extLst>
        </xdr:cNvPr>
        <xdr:cNvCxnSpPr/>
      </xdr:nvCxnSpPr>
      <xdr:spPr>
        <a:xfrm>
          <a:off x="1130300" y="1032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6C27E3A-975D-4FB8-91F7-DAC30F19B51B}"/>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86A8894-11FB-45FA-AE7B-1129C33F7C8F}"/>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501888D-A939-4C70-BC52-B8FC6A12F60D}"/>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0A20053-FFD2-433E-84A6-B5E3B361E4B9}"/>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AD81E0D-1C33-4184-AD1B-B63135482991}"/>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EBA5126-7AD6-4FA2-87EC-ED78C25E1207}"/>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51DE7AB-FA6F-4DA1-B176-130DEEFA6751}"/>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6569B28-570A-4E2E-AC23-004CA4B850A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AC6079B-C895-4B1A-B5CF-52DBDBB3B1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5A4412D-CF5C-43F1-9D94-9A80CD7236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7A83999-3F15-4241-B947-7D87038288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A969832-3171-4227-A213-172BBF40A8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E20F417-2A90-4547-8286-403F2AA968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CD41966-D17F-4572-9EA1-F747BF993A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58AEC49-F895-488A-9284-FA4163309B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D144812-AB75-4E26-8782-F6DD7CCB73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D1704D8-0D86-46A7-A7FB-975B2B1BBB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E7C686-67AC-4CCC-A68E-FA8C8D8F30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9AE2F90-CEC2-4991-8659-4E19B7DE81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DE74CB3-D69C-4B21-9D2B-C00D4FC9F23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1C35CD8-133F-4443-B74E-89AB07C0F7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5F48B68-3E20-4051-B5B5-3DE7D0E46D7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410AEFB-90FC-42D4-882D-3C70CF4E01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834100E-3E63-4B84-87AD-C7EE59DBDC5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E658120-02EB-4399-AF9B-DBA4B821FC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676DF00-CEA8-4053-9542-CFB39C6E2A6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4D54E8F-AE4A-4141-98C8-6941DB81EA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3016C19-9AF8-4019-BCAF-BE63147BF3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5FA897D-8A75-4857-BF7E-05ED527B91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BC48083-30AC-4AD8-9BDA-B29D4A09F08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8D4B949-9637-4447-8D2D-F69DBF8D1D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15367A9-8280-4057-A383-8ADBC21B4CBD}"/>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E55FBFC-E86F-4762-B0EB-4707FF4309FE}"/>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3D3579D0-A28F-4FE5-9371-E52A53BA127D}"/>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1C1F86D-10EF-475A-9CF4-59ED7E9B619B}"/>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1BC675E-9E0F-4F33-946C-0BE9BBD25BD8}"/>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0123110-DC13-42D9-9A2C-9373ADA8F4EC}"/>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BDCB71FF-1387-4727-AF6D-54AB2CB00CF1}"/>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4094EA5-B772-4441-B994-A3E61F2587FE}"/>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FF5E4FF2-E0E5-475C-9EAA-D9578AAFB4F3}"/>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5E669B03-3DB2-43D0-86DF-D06CD919FE2A}"/>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364FA6B7-E548-4643-AAB3-D1B28EE081BC}"/>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C13864-3B1D-4930-827B-005C1BB512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D72A67-E2BF-49BB-9A31-84731AB6E9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3EF61C-19C1-4013-8A1A-4A93E56F2F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3DE9AF-39E2-4A7D-865B-CDFE4B1D5F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1BFD661-FA20-400D-A614-00EBE1D699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115778</xdr:rowOff>
    </xdr:from>
    <xdr:to>
      <xdr:col>55</xdr:col>
      <xdr:colOff>50800</xdr:colOff>
      <xdr:row>64</xdr:row>
      <xdr:rowOff>45928</xdr:rowOff>
    </xdr:to>
    <xdr:sp macro="" textlink="">
      <xdr:nvSpPr>
        <xdr:cNvPr id="246" name="楕円 245">
          <a:extLst>
            <a:ext uri="{FF2B5EF4-FFF2-40B4-BE49-F238E27FC236}">
              <a16:creationId xmlns:a16="http://schemas.microsoft.com/office/drawing/2014/main" id="{02C35BA8-2BB9-4339-8E54-7C9F73CFC911}"/>
            </a:ext>
          </a:extLst>
        </xdr:cNvPr>
        <xdr:cNvSpPr/>
      </xdr:nvSpPr>
      <xdr:spPr>
        <a:xfrm>
          <a:off x="10426700" y="109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30705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9A16F1A-E149-4CAF-97B7-7020DFEC0750}"/>
            </a:ext>
          </a:extLst>
        </xdr:cNvPr>
        <xdr:cNvSpPr txBox="1"/>
      </xdr:nvSpPr>
      <xdr:spPr>
        <a:xfrm>
          <a:off x="10515600" y="108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121579</xdr:rowOff>
    </xdr:from>
    <xdr:to>
      <xdr:col>50</xdr:col>
      <xdr:colOff>165100</xdr:colOff>
      <xdr:row>64</xdr:row>
      <xdr:rowOff>51729</xdr:rowOff>
    </xdr:to>
    <xdr:sp macro="" textlink="">
      <xdr:nvSpPr>
        <xdr:cNvPr id="248" name="楕円 247">
          <a:extLst>
            <a:ext uri="{FF2B5EF4-FFF2-40B4-BE49-F238E27FC236}">
              <a16:creationId xmlns:a16="http://schemas.microsoft.com/office/drawing/2014/main" id="{E6ECB94C-C54F-4FC7-A26A-E5751B537A2D}"/>
            </a:ext>
          </a:extLst>
        </xdr:cNvPr>
        <xdr:cNvSpPr/>
      </xdr:nvSpPr>
      <xdr:spPr>
        <a:xfrm>
          <a:off x="9588500" y="109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166578</xdr:rowOff>
    </xdr:from>
    <xdr:to>
      <xdr:col>55</xdr:col>
      <xdr:colOff>0</xdr:colOff>
      <xdr:row>64</xdr:row>
      <xdr:rowOff>929</xdr:rowOff>
    </xdr:to>
    <xdr:cxnSp macro="">
      <xdr:nvCxnSpPr>
        <xdr:cNvPr id="249" name="直線コネクタ 248">
          <a:extLst>
            <a:ext uri="{FF2B5EF4-FFF2-40B4-BE49-F238E27FC236}">
              <a16:creationId xmlns:a16="http://schemas.microsoft.com/office/drawing/2014/main" id="{6CB0A00A-B914-46AB-BEBE-09EE9889FA90}"/>
            </a:ext>
          </a:extLst>
        </xdr:cNvPr>
        <xdr:cNvCxnSpPr/>
      </xdr:nvCxnSpPr>
      <xdr:spPr>
        <a:xfrm flipV="1">
          <a:off x="9639300" y="10967928"/>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122221</xdr:rowOff>
    </xdr:from>
    <xdr:to>
      <xdr:col>46</xdr:col>
      <xdr:colOff>38100</xdr:colOff>
      <xdr:row>64</xdr:row>
      <xdr:rowOff>52371</xdr:rowOff>
    </xdr:to>
    <xdr:sp macro="" textlink="">
      <xdr:nvSpPr>
        <xdr:cNvPr id="250" name="楕円 249">
          <a:extLst>
            <a:ext uri="{FF2B5EF4-FFF2-40B4-BE49-F238E27FC236}">
              <a16:creationId xmlns:a16="http://schemas.microsoft.com/office/drawing/2014/main" id="{B8FB7D00-CA86-4D51-BEB0-EB78F5613906}"/>
            </a:ext>
          </a:extLst>
        </xdr:cNvPr>
        <xdr:cNvSpPr/>
      </xdr:nvSpPr>
      <xdr:spPr>
        <a:xfrm>
          <a:off x="8699500" y="10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929</xdr:rowOff>
    </xdr:from>
    <xdr:to>
      <xdr:col>50</xdr:col>
      <xdr:colOff>114300</xdr:colOff>
      <xdr:row>64</xdr:row>
      <xdr:rowOff>1571</xdr:rowOff>
    </xdr:to>
    <xdr:cxnSp macro="">
      <xdr:nvCxnSpPr>
        <xdr:cNvPr id="251" name="直線コネクタ 250">
          <a:extLst>
            <a:ext uri="{FF2B5EF4-FFF2-40B4-BE49-F238E27FC236}">
              <a16:creationId xmlns:a16="http://schemas.microsoft.com/office/drawing/2014/main" id="{DE0E553D-978F-449C-8E0C-E0D68848D582}"/>
            </a:ext>
          </a:extLst>
        </xdr:cNvPr>
        <xdr:cNvCxnSpPr/>
      </xdr:nvCxnSpPr>
      <xdr:spPr>
        <a:xfrm flipV="1">
          <a:off x="8750300" y="10973729"/>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122639</xdr:rowOff>
    </xdr:from>
    <xdr:to>
      <xdr:col>41</xdr:col>
      <xdr:colOff>101600</xdr:colOff>
      <xdr:row>64</xdr:row>
      <xdr:rowOff>52789</xdr:rowOff>
    </xdr:to>
    <xdr:sp macro="" textlink="">
      <xdr:nvSpPr>
        <xdr:cNvPr id="252" name="楕円 251">
          <a:extLst>
            <a:ext uri="{FF2B5EF4-FFF2-40B4-BE49-F238E27FC236}">
              <a16:creationId xmlns:a16="http://schemas.microsoft.com/office/drawing/2014/main" id="{2509CC97-6131-43D8-BA4A-8309D9757A18}"/>
            </a:ext>
          </a:extLst>
        </xdr:cNvPr>
        <xdr:cNvSpPr/>
      </xdr:nvSpPr>
      <xdr:spPr>
        <a:xfrm>
          <a:off x="7810500" y="109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1571</xdr:rowOff>
    </xdr:from>
    <xdr:to>
      <xdr:col>45</xdr:col>
      <xdr:colOff>177800</xdr:colOff>
      <xdr:row>64</xdr:row>
      <xdr:rowOff>1989</xdr:rowOff>
    </xdr:to>
    <xdr:cxnSp macro="">
      <xdr:nvCxnSpPr>
        <xdr:cNvPr id="253" name="直線コネクタ 252">
          <a:extLst>
            <a:ext uri="{FF2B5EF4-FFF2-40B4-BE49-F238E27FC236}">
              <a16:creationId xmlns:a16="http://schemas.microsoft.com/office/drawing/2014/main" id="{F264DEB4-E1B2-48CE-B3D7-D0FA73D70578}"/>
            </a:ext>
          </a:extLst>
        </xdr:cNvPr>
        <xdr:cNvCxnSpPr/>
      </xdr:nvCxnSpPr>
      <xdr:spPr>
        <a:xfrm flipV="1">
          <a:off x="7861300" y="1097437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123075</xdr:rowOff>
    </xdr:from>
    <xdr:to>
      <xdr:col>36</xdr:col>
      <xdr:colOff>165100</xdr:colOff>
      <xdr:row>64</xdr:row>
      <xdr:rowOff>53225</xdr:rowOff>
    </xdr:to>
    <xdr:sp macro="" textlink="">
      <xdr:nvSpPr>
        <xdr:cNvPr id="254" name="楕円 253">
          <a:extLst>
            <a:ext uri="{FF2B5EF4-FFF2-40B4-BE49-F238E27FC236}">
              <a16:creationId xmlns:a16="http://schemas.microsoft.com/office/drawing/2014/main" id="{81C902E7-4741-4AE3-9D64-225C2E8104F3}"/>
            </a:ext>
          </a:extLst>
        </xdr:cNvPr>
        <xdr:cNvSpPr/>
      </xdr:nvSpPr>
      <xdr:spPr>
        <a:xfrm>
          <a:off x="6921500" y="109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1989</xdr:rowOff>
    </xdr:from>
    <xdr:to>
      <xdr:col>41</xdr:col>
      <xdr:colOff>50800</xdr:colOff>
      <xdr:row>64</xdr:row>
      <xdr:rowOff>2425</xdr:rowOff>
    </xdr:to>
    <xdr:cxnSp macro="">
      <xdr:nvCxnSpPr>
        <xdr:cNvPr id="255" name="直線コネクタ 254">
          <a:extLst>
            <a:ext uri="{FF2B5EF4-FFF2-40B4-BE49-F238E27FC236}">
              <a16:creationId xmlns:a16="http://schemas.microsoft.com/office/drawing/2014/main" id="{4778095F-6FC4-4729-948D-CA38B60DF6E8}"/>
            </a:ext>
          </a:extLst>
        </xdr:cNvPr>
        <xdr:cNvCxnSpPr/>
      </xdr:nvCxnSpPr>
      <xdr:spPr>
        <a:xfrm flipV="1">
          <a:off x="6972300" y="1097478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3D18462-5B75-4117-A179-E9D99F8784B6}"/>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6F1E234-07FE-4FCD-88E8-D13B56C61EF4}"/>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327A70A-B3AE-4D88-8C1E-D74C9530E4C1}"/>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AE2E9CC-0474-4596-9189-879416A41F2A}"/>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42856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EF1E158-1BCB-4216-A918-B3FD58105EE1}"/>
            </a:ext>
          </a:extLst>
        </xdr:cNvPr>
        <xdr:cNvSpPr txBox="1"/>
      </xdr:nvSpPr>
      <xdr:spPr>
        <a:xfrm>
          <a:off x="9359411" y="11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43498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96CA420-2381-4B49-BEA7-CEA656ABB2E4}"/>
            </a:ext>
          </a:extLst>
        </xdr:cNvPr>
        <xdr:cNvSpPr txBox="1"/>
      </xdr:nvSpPr>
      <xdr:spPr>
        <a:xfrm>
          <a:off x="8483111" y="110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43916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625CB50-D2D5-4C1F-BA91-0AD832D29344}"/>
            </a:ext>
          </a:extLst>
        </xdr:cNvPr>
        <xdr:cNvSpPr txBox="1"/>
      </xdr:nvSpPr>
      <xdr:spPr>
        <a:xfrm>
          <a:off x="7594111" y="110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44352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0AB950B-A2DD-42B1-95B8-81722404F996}"/>
            </a:ext>
          </a:extLst>
        </xdr:cNvPr>
        <xdr:cNvSpPr txBox="1"/>
      </xdr:nvSpPr>
      <xdr:spPr>
        <a:xfrm>
          <a:off x="6705111" y="110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24C225D-E5E4-435A-B6DC-5E0C1D9353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DD89046-1EE3-4CE4-924A-4A40DA4CB5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77DAF34-DFBF-4A55-87A3-1CD7EDD47E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CCC809F-96A0-4D91-800D-A759B6DC8F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A5DFE6F-AA95-4444-9AA9-282247DB1B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A1FA0EB-0E20-487A-8FDB-4C17896857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244ED19-8A73-479A-992F-A9FBE512D9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A28570A-2D0B-43D8-ABF0-EE762ACADA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B8512F1-464E-4B26-9F47-DC5E421149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02DE01A-B2DF-4E41-8D00-73F9A4B3B2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80A6F99-AD04-42E6-A711-D22E3F41BF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5515990-5EB3-4434-B988-A2429EDF798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391443A-5E05-4E53-87B3-831D6DE6563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1AC97AD-674C-4C12-8327-620501D05FB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6A82073-F144-4486-883D-12A316E6601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A878EBA-8F2A-454C-AAF4-4AA445E6547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8D23DB4-48A7-4163-AB8C-1DD87860742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BED44FD-FCCC-4776-B88A-2DEADA3922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39C10CB-0176-4F1B-8BF8-C21528D4F9A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DF89458-43C7-432E-819B-7D1141D866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71D0C45-A281-43C7-B07C-073446C2DB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5570047-16A8-4C2F-A871-2C53FC59B2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3505DA46-D59C-4511-8DE0-7BE1395F48E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C2C4195-1F4F-4A58-8368-414ADA613A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8FE9426-615F-4D27-80CE-E92C211AB7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BAC3B9C-C1EA-4DA4-9A66-F83EBF479B78}"/>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5EA59D72-818C-4260-A740-81AAE23D3CF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F0EDDA6-82B7-4859-B49C-937F3C56BEC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8BE1151-9791-4F2F-8365-4ADA4214EF3D}"/>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4D29416-6126-4056-B7A3-CF051390C7F2}"/>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ACCCEC4-1CAC-472D-8101-44FF8E7ABB88}"/>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B7A9327-63EB-4DE9-88F1-81297E46457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72CE2067-85EC-4E0B-9788-FEB09028051C}"/>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83A85E8B-A664-44EB-A280-D7873824472D}"/>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E6B99B02-BE3F-4305-B8DB-52D39DB75BAB}"/>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55882CCA-CE0B-4CEF-AAA5-C0B1B36C6277}"/>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A8232A-AA67-4BB8-8A56-2B1AAD6D8E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D6232B-516D-4F52-A8CC-908B58F30D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911086-299F-4A24-99B0-B3B09F36AB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8EE147-0C18-49D1-BF67-6DF99CBF8E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BEDFB03-CF87-48C7-BEC7-CE4237090C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117929</xdr:rowOff>
    </xdr:from>
    <xdr:to>
      <xdr:col>24</xdr:col>
      <xdr:colOff>114300</xdr:colOff>
      <xdr:row>78</xdr:row>
      <xdr:rowOff>48079</xdr:rowOff>
    </xdr:to>
    <xdr:sp macro="" textlink="">
      <xdr:nvSpPr>
        <xdr:cNvPr id="305" name="楕円 304">
          <a:extLst>
            <a:ext uri="{FF2B5EF4-FFF2-40B4-BE49-F238E27FC236}">
              <a16:creationId xmlns:a16="http://schemas.microsoft.com/office/drawing/2014/main" id="{529E0076-FD5A-4A15-A879-DBFFC14DF084}"/>
            </a:ext>
          </a:extLst>
        </xdr:cNvPr>
        <xdr:cNvSpPr/>
      </xdr:nvSpPr>
      <xdr:spPr>
        <a:xfrm>
          <a:off x="4584700" y="133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70956</xdr:rowOff>
    </xdr:from>
    <xdr:ext cx="340478" cy="259045"/>
    <xdr:sp macro="" textlink="">
      <xdr:nvSpPr>
        <xdr:cNvPr id="306" name="【公営住宅】&#10;有形固定資産減価償却率該当値テキスト">
          <a:extLst>
            <a:ext uri="{FF2B5EF4-FFF2-40B4-BE49-F238E27FC236}">
              <a16:creationId xmlns:a16="http://schemas.microsoft.com/office/drawing/2014/main" id="{9EC09FA9-254F-4620-9B33-5A296B56C1B6}"/>
            </a:ext>
          </a:extLst>
        </xdr:cNvPr>
        <xdr:cNvSpPr txBox="1"/>
      </xdr:nvSpPr>
      <xdr:spPr>
        <a:xfrm>
          <a:off x="4673600" y="13272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103232</xdr:rowOff>
    </xdr:from>
    <xdr:to>
      <xdr:col>20</xdr:col>
      <xdr:colOff>38100</xdr:colOff>
      <xdr:row>78</xdr:row>
      <xdr:rowOff>33382</xdr:rowOff>
    </xdr:to>
    <xdr:sp macro="" textlink="">
      <xdr:nvSpPr>
        <xdr:cNvPr id="307" name="楕円 306">
          <a:extLst>
            <a:ext uri="{FF2B5EF4-FFF2-40B4-BE49-F238E27FC236}">
              <a16:creationId xmlns:a16="http://schemas.microsoft.com/office/drawing/2014/main" id="{C1060220-2F5A-4A58-A8DC-AC84815BDCFD}"/>
            </a:ext>
          </a:extLst>
        </xdr:cNvPr>
        <xdr:cNvSpPr/>
      </xdr:nvSpPr>
      <xdr:spPr>
        <a:xfrm>
          <a:off x="3746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154032</xdr:rowOff>
    </xdr:from>
    <xdr:to>
      <xdr:col>24</xdr:col>
      <xdr:colOff>63500</xdr:colOff>
      <xdr:row>77</xdr:row>
      <xdr:rowOff>168729</xdr:rowOff>
    </xdr:to>
    <xdr:cxnSp macro="">
      <xdr:nvCxnSpPr>
        <xdr:cNvPr id="308" name="直線コネクタ 307">
          <a:extLst>
            <a:ext uri="{FF2B5EF4-FFF2-40B4-BE49-F238E27FC236}">
              <a16:creationId xmlns:a16="http://schemas.microsoft.com/office/drawing/2014/main" id="{D576E1A3-E81F-446E-AA7E-06D3F9589F11}"/>
            </a:ext>
          </a:extLst>
        </xdr:cNvPr>
        <xdr:cNvCxnSpPr/>
      </xdr:nvCxnSpPr>
      <xdr:spPr>
        <a:xfrm>
          <a:off x="3797300" y="133556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91802</xdr:rowOff>
    </xdr:from>
    <xdr:to>
      <xdr:col>15</xdr:col>
      <xdr:colOff>101600</xdr:colOff>
      <xdr:row>78</xdr:row>
      <xdr:rowOff>21952</xdr:rowOff>
    </xdr:to>
    <xdr:sp macro="" textlink="">
      <xdr:nvSpPr>
        <xdr:cNvPr id="309" name="楕円 308">
          <a:extLst>
            <a:ext uri="{FF2B5EF4-FFF2-40B4-BE49-F238E27FC236}">
              <a16:creationId xmlns:a16="http://schemas.microsoft.com/office/drawing/2014/main" id="{5BB8EAB6-52E9-4DC5-8DF3-0FAC32A8BAC3}"/>
            </a:ext>
          </a:extLst>
        </xdr:cNvPr>
        <xdr:cNvSpPr/>
      </xdr:nvSpPr>
      <xdr:spPr>
        <a:xfrm>
          <a:off x="2857500" y="132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142602</xdr:rowOff>
    </xdr:from>
    <xdr:to>
      <xdr:col>19</xdr:col>
      <xdr:colOff>177800</xdr:colOff>
      <xdr:row>77</xdr:row>
      <xdr:rowOff>154032</xdr:rowOff>
    </xdr:to>
    <xdr:cxnSp macro="">
      <xdr:nvCxnSpPr>
        <xdr:cNvPr id="310" name="直線コネクタ 309">
          <a:extLst>
            <a:ext uri="{FF2B5EF4-FFF2-40B4-BE49-F238E27FC236}">
              <a16:creationId xmlns:a16="http://schemas.microsoft.com/office/drawing/2014/main" id="{63358317-9C80-4923-8BC3-E3740BD53DE3}"/>
            </a:ext>
          </a:extLst>
        </xdr:cNvPr>
        <xdr:cNvCxnSpPr/>
      </xdr:nvCxnSpPr>
      <xdr:spPr>
        <a:xfrm>
          <a:off x="2908300" y="133442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77107</xdr:rowOff>
    </xdr:from>
    <xdr:to>
      <xdr:col>10</xdr:col>
      <xdr:colOff>165100</xdr:colOff>
      <xdr:row>78</xdr:row>
      <xdr:rowOff>7257</xdr:rowOff>
    </xdr:to>
    <xdr:sp macro="" textlink="">
      <xdr:nvSpPr>
        <xdr:cNvPr id="311" name="楕円 310">
          <a:extLst>
            <a:ext uri="{FF2B5EF4-FFF2-40B4-BE49-F238E27FC236}">
              <a16:creationId xmlns:a16="http://schemas.microsoft.com/office/drawing/2014/main" id="{29EE5989-4348-4678-A040-1243C1DEAFCD}"/>
            </a:ext>
          </a:extLst>
        </xdr:cNvPr>
        <xdr:cNvSpPr/>
      </xdr:nvSpPr>
      <xdr:spPr>
        <a:xfrm>
          <a:off x="1968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127907</xdr:rowOff>
    </xdr:from>
    <xdr:to>
      <xdr:col>15</xdr:col>
      <xdr:colOff>50800</xdr:colOff>
      <xdr:row>77</xdr:row>
      <xdr:rowOff>142602</xdr:rowOff>
    </xdr:to>
    <xdr:cxnSp macro="">
      <xdr:nvCxnSpPr>
        <xdr:cNvPr id="312" name="直線コネクタ 311">
          <a:extLst>
            <a:ext uri="{FF2B5EF4-FFF2-40B4-BE49-F238E27FC236}">
              <a16:creationId xmlns:a16="http://schemas.microsoft.com/office/drawing/2014/main" id="{22392BC8-E7A3-44B1-A9CC-09AD54CA9BC6}"/>
            </a:ext>
          </a:extLst>
        </xdr:cNvPr>
        <xdr:cNvCxnSpPr/>
      </xdr:nvCxnSpPr>
      <xdr:spPr>
        <a:xfrm>
          <a:off x="2019300" y="133295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64044</xdr:rowOff>
    </xdr:from>
    <xdr:to>
      <xdr:col>6</xdr:col>
      <xdr:colOff>38100</xdr:colOff>
      <xdr:row>77</xdr:row>
      <xdr:rowOff>165644</xdr:rowOff>
    </xdr:to>
    <xdr:sp macro="" textlink="">
      <xdr:nvSpPr>
        <xdr:cNvPr id="313" name="楕円 312">
          <a:extLst>
            <a:ext uri="{FF2B5EF4-FFF2-40B4-BE49-F238E27FC236}">
              <a16:creationId xmlns:a16="http://schemas.microsoft.com/office/drawing/2014/main" id="{FC0F3236-4958-4AC3-83B2-817485F54493}"/>
            </a:ext>
          </a:extLst>
        </xdr:cNvPr>
        <xdr:cNvSpPr/>
      </xdr:nvSpPr>
      <xdr:spPr>
        <a:xfrm>
          <a:off x="1079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114844</xdr:rowOff>
    </xdr:from>
    <xdr:to>
      <xdr:col>10</xdr:col>
      <xdr:colOff>114300</xdr:colOff>
      <xdr:row>77</xdr:row>
      <xdr:rowOff>127907</xdr:rowOff>
    </xdr:to>
    <xdr:cxnSp macro="">
      <xdr:nvCxnSpPr>
        <xdr:cNvPr id="314" name="直線コネクタ 313">
          <a:extLst>
            <a:ext uri="{FF2B5EF4-FFF2-40B4-BE49-F238E27FC236}">
              <a16:creationId xmlns:a16="http://schemas.microsoft.com/office/drawing/2014/main" id="{8161A207-1B53-4048-A562-535ACAB93083}"/>
            </a:ext>
          </a:extLst>
        </xdr:cNvPr>
        <xdr:cNvCxnSpPr/>
      </xdr:nvCxnSpPr>
      <xdr:spPr>
        <a:xfrm>
          <a:off x="1130300" y="13316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F8C4B537-0DAC-46C0-83BA-48F4500DDB1C}"/>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9D8743D8-177B-489F-B613-D44D6BC70E29}"/>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AD7D6200-A94A-4E5F-8F82-CFF5F2C8EA3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48A028C7-4227-42EA-A938-095153B20E9C}"/>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49909</xdr:rowOff>
    </xdr:from>
    <xdr:ext cx="340478" cy="259045"/>
    <xdr:sp macro="" textlink="">
      <xdr:nvSpPr>
        <xdr:cNvPr id="319" name="n_1mainValue【公営住宅】&#10;有形固定資産減価償却率">
          <a:extLst>
            <a:ext uri="{FF2B5EF4-FFF2-40B4-BE49-F238E27FC236}">
              <a16:creationId xmlns:a16="http://schemas.microsoft.com/office/drawing/2014/main" id="{0BDD06E4-E5CB-4314-8F8A-A873782D07FA}"/>
            </a:ext>
          </a:extLst>
        </xdr:cNvPr>
        <xdr:cNvSpPr txBox="1"/>
      </xdr:nvSpPr>
      <xdr:spPr>
        <a:xfrm>
          <a:off x="36143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38479</xdr:rowOff>
    </xdr:from>
    <xdr:ext cx="340478" cy="259045"/>
    <xdr:sp macro="" textlink="">
      <xdr:nvSpPr>
        <xdr:cNvPr id="320" name="n_2mainValue【公営住宅】&#10;有形固定資産減価償却率">
          <a:extLst>
            <a:ext uri="{FF2B5EF4-FFF2-40B4-BE49-F238E27FC236}">
              <a16:creationId xmlns:a16="http://schemas.microsoft.com/office/drawing/2014/main" id="{BDF868ED-3249-47B9-935E-A3A0CC48A4D2}"/>
            </a:ext>
          </a:extLst>
        </xdr:cNvPr>
        <xdr:cNvSpPr txBox="1"/>
      </xdr:nvSpPr>
      <xdr:spPr>
        <a:xfrm>
          <a:off x="2738061" y="1306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23784</xdr:rowOff>
    </xdr:from>
    <xdr:ext cx="340478" cy="259045"/>
    <xdr:sp macro="" textlink="">
      <xdr:nvSpPr>
        <xdr:cNvPr id="321" name="n_3mainValue【公営住宅】&#10;有形固定資産減価償却率">
          <a:extLst>
            <a:ext uri="{FF2B5EF4-FFF2-40B4-BE49-F238E27FC236}">
              <a16:creationId xmlns:a16="http://schemas.microsoft.com/office/drawing/2014/main" id="{747B4E9F-21BF-4BA1-95ED-2C3ABE3A5B3E}"/>
            </a:ext>
          </a:extLst>
        </xdr:cNvPr>
        <xdr:cNvSpPr txBox="1"/>
      </xdr:nvSpPr>
      <xdr:spPr>
        <a:xfrm>
          <a:off x="1849061" y="1305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10721</xdr:rowOff>
    </xdr:from>
    <xdr:ext cx="340478" cy="259045"/>
    <xdr:sp macro="" textlink="">
      <xdr:nvSpPr>
        <xdr:cNvPr id="322" name="n_4mainValue【公営住宅】&#10;有形固定資産減価償却率">
          <a:extLst>
            <a:ext uri="{FF2B5EF4-FFF2-40B4-BE49-F238E27FC236}">
              <a16:creationId xmlns:a16="http://schemas.microsoft.com/office/drawing/2014/main" id="{54AFFE2A-9441-49FD-AB7C-DA926CED5B08}"/>
            </a:ext>
          </a:extLst>
        </xdr:cNvPr>
        <xdr:cNvSpPr txBox="1"/>
      </xdr:nvSpPr>
      <xdr:spPr>
        <a:xfrm>
          <a:off x="960061" y="1304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D993E7F-444A-44A0-A119-CFA57EA340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8BEF06F-11F3-41A0-93AB-7BB2BCEDB7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C2B3BA9-97E8-4FFD-887A-CF1C457E17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15DBD2F-6C79-4B6A-BAE8-8F75194C6A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A388B52-88F4-45DC-BE68-24DE1776F6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7F5F516-0639-4DB9-B422-5386FD6FAF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8945231-3008-4E34-B595-60074B31D8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335A65-6F8F-4B35-8EA3-7E06A5DB3A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2ED2BB2-05DA-4DD5-8FAD-AC499D7DC4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1DB0D01-4777-481F-8D5A-5117ED57D0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957B33A-48E4-4851-8359-F5BE7AFC3B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F43BFAE-1B62-471A-9B50-8B94BA7C6A6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8834C3E-103F-47F9-B6B9-2AEAC5D733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B556D5C-9B20-411B-829B-74A61F6A60F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46AC563-DB20-4EA1-A1F6-3A95563C1A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62D3E65-26AF-4C27-B26A-E121AAB43A5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25B8B73-AF92-4F95-B9CE-8853D8AD91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C13D498-E44A-4AFE-9CC0-099F30E7341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1A5A1B0-F9B1-4C6C-B7BA-966128CDB7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813679A-585E-4A7C-8569-50AECF8FEE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8907B97-DA53-460E-8557-FA59B691C9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79E06989-13F4-43C7-8115-3BAB8E7A8B3B}"/>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6238754-D08E-4926-9496-67BAA1DFA767}"/>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4B7125D-50EF-4B14-B764-E17AFC0F446D}"/>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77F1B1AC-1179-4850-AB2A-42A9E0ADC0A5}"/>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BCF9B6F1-A706-41FF-9DEF-CD786C2D2E8C}"/>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7C4AE02B-DC19-442D-9B6F-37823A78E24D}"/>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CDDA975F-0718-4904-AEA6-E865016ED598}"/>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A25661EB-FE9B-4B7A-9979-099C282A7C83}"/>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FE2EC4B1-8743-4868-BFA8-C491367DDA7A}"/>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E6655C5E-FD22-4B7B-B479-492004969FD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D1138AD7-A92F-490E-BAA7-CB931877F929}"/>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D6DF1D9-85B0-44DD-875E-F40CD33875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B985D9-BF2F-4D4B-8AD5-4BC96112D5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B0E94A-324E-41DA-93E1-AA3FF0D774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2BFC711-3E69-4409-8B09-3848FFBEAD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BE013B-D09B-4D3E-A082-1874DAA41F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89712</xdr:rowOff>
    </xdr:from>
    <xdr:to>
      <xdr:col>55</xdr:col>
      <xdr:colOff>50800</xdr:colOff>
      <xdr:row>86</xdr:row>
      <xdr:rowOff>19862</xdr:rowOff>
    </xdr:to>
    <xdr:sp macro="" textlink="">
      <xdr:nvSpPr>
        <xdr:cNvPr id="360" name="楕円 359">
          <a:extLst>
            <a:ext uri="{FF2B5EF4-FFF2-40B4-BE49-F238E27FC236}">
              <a16:creationId xmlns:a16="http://schemas.microsoft.com/office/drawing/2014/main" id="{3F215657-CD32-400C-A9C8-71EFB796179C}"/>
            </a:ext>
          </a:extLst>
        </xdr:cNvPr>
        <xdr:cNvSpPr/>
      </xdr:nvSpPr>
      <xdr:spPr>
        <a:xfrm>
          <a:off x="104267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4639</xdr:rowOff>
    </xdr:from>
    <xdr:ext cx="469744" cy="259045"/>
    <xdr:sp macro="" textlink="">
      <xdr:nvSpPr>
        <xdr:cNvPr id="361" name="【公営住宅】&#10;一人当たり面積該当値テキスト">
          <a:extLst>
            <a:ext uri="{FF2B5EF4-FFF2-40B4-BE49-F238E27FC236}">
              <a16:creationId xmlns:a16="http://schemas.microsoft.com/office/drawing/2014/main" id="{50BC4F77-FB04-4BC1-AF80-BACE40F5BDF2}"/>
            </a:ext>
          </a:extLst>
        </xdr:cNvPr>
        <xdr:cNvSpPr txBox="1"/>
      </xdr:nvSpPr>
      <xdr:spPr>
        <a:xfrm>
          <a:off x="10515600" y="145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90627</xdr:rowOff>
    </xdr:from>
    <xdr:to>
      <xdr:col>50</xdr:col>
      <xdr:colOff>165100</xdr:colOff>
      <xdr:row>86</xdr:row>
      <xdr:rowOff>20777</xdr:rowOff>
    </xdr:to>
    <xdr:sp macro="" textlink="">
      <xdr:nvSpPr>
        <xdr:cNvPr id="362" name="楕円 361">
          <a:extLst>
            <a:ext uri="{FF2B5EF4-FFF2-40B4-BE49-F238E27FC236}">
              <a16:creationId xmlns:a16="http://schemas.microsoft.com/office/drawing/2014/main" id="{00326A1D-CF68-48FD-8C00-89590C2C68F1}"/>
            </a:ext>
          </a:extLst>
        </xdr:cNvPr>
        <xdr:cNvSpPr/>
      </xdr:nvSpPr>
      <xdr:spPr>
        <a:xfrm>
          <a:off x="9588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140512</xdr:rowOff>
    </xdr:from>
    <xdr:to>
      <xdr:col>55</xdr:col>
      <xdr:colOff>0</xdr:colOff>
      <xdr:row>85</xdr:row>
      <xdr:rowOff>141427</xdr:rowOff>
    </xdr:to>
    <xdr:cxnSp macro="">
      <xdr:nvCxnSpPr>
        <xdr:cNvPr id="363" name="直線コネクタ 362">
          <a:extLst>
            <a:ext uri="{FF2B5EF4-FFF2-40B4-BE49-F238E27FC236}">
              <a16:creationId xmlns:a16="http://schemas.microsoft.com/office/drawing/2014/main" id="{B3C52039-E6D4-4575-B7EE-12F0A1138BC2}"/>
            </a:ext>
          </a:extLst>
        </xdr:cNvPr>
        <xdr:cNvCxnSpPr/>
      </xdr:nvCxnSpPr>
      <xdr:spPr>
        <a:xfrm flipV="1">
          <a:off x="9639300" y="1471376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91312</xdr:rowOff>
    </xdr:from>
    <xdr:to>
      <xdr:col>46</xdr:col>
      <xdr:colOff>38100</xdr:colOff>
      <xdr:row>86</xdr:row>
      <xdr:rowOff>21462</xdr:rowOff>
    </xdr:to>
    <xdr:sp macro="" textlink="">
      <xdr:nvSpPr>
        <xdr:cNvPr id="364" name="楕円 363">
          <a:extLst>
            <a:ext uri="{FF2B5EF4-FFF2-40B4-BE49-F238E27FC236}">
              <a16:creationId xmlns:a16="http://schemas.microsoft.com/office/drawing/2014/main" id="{971289D0-F443-41A2-ACD7-85C725DE016F}"/>
            </a:ext>
          </a:extLst>
        </xdr:cNvPr>
        <xdr:cNvSpPr/>
      </xdr:nvSpPr>
      <xdr:spPr>
        <a:xfrm>
          <a:off x="8699500" y="14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141427</xdr:rowOff>
    </xdr:from>
    <xdr:to>
      <xdr:col>50</xdr:col>
      <xdr:colOff>114300</xdr:colOff>
      <xdr:row>85</xdr:row>
      <xdr:rowOff>142112</xdr:rowOff>
    </xdr:to>
    <xdr:cxnSp macro="">
      <xdr:nvCxnSpPr>
        <xdr:cNvPr id="365" name="直線コネクタ 364">
          <a:extLst>
            <a:ext uri="{FF2B5EF4-FFF2-40B4-BE49-F238E27FC236}">
              <a16:creationId xmlns:a16="http://schemas.microsoft.com/office/drawing/2014/main" id="{4ABF46ED-5E6D-4AC1-8472-2A882F018D21}"/>
            </a:ext>
          </a:extLst>
        </xdr:cNvPr>
        <xdr:cNvCxnSpPr/>
      </xdr:nvCxnSpPr>
      <xdr:spPr>
        <a:xfrm flipV="1">
          <a:off x="8750300" y="1471467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91770</xdr:rowOff>
    </xdr:from>
    <xdr:to>
      <xdr:col>41</xdr:col>
      <xdr:colOff>101600</xdr:colOff>
      <xdr:row>86</xdr:row>
      <xdr:rowOff>21920</xdr:rowOff>
    </xdr:to>
    <xdr:sp macro="" textlink="">
      <xdr:nvSpPr>
        <xdr:cNvPr id="366" name="楕円 365">
          <a:extLst>
            <a:ext uri="{FF2B5EF4-FFF2-40B4-BE49-F238E27FC236}">
              <a16:creationId xmlns:a16="http://schemas.microsoft.com/office/drawing/2014/main" id="{F755A6B7-A2E1-4C56-A9A5-116A42F69071}"/>
            </a:ext>
          </a:extLst>
        </xdr:cNvPr>
        <xdr:cNvSpPr/>
      </xdr:nvSpPr>
      <xdr:spPr>
        <a:xfrm>
          <a:off x="78105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142112</xdr:rowOff>
    </xdr:from>
    <xdr:to>
      <xdr:col>45</xdr:col>
      <xdr:colOff>177800</xdr:colOff>
      <xdr:row>85</xdr:row>
      <xdr:rowOff>142570</xdr:rowOff>
    </xdr:to>
    <xdr:cxnSp macro="">
      <xdr:nvCxnSpPr>
        <xdr:cNvPr id="367" name="直線コネクタ 366">
          <a:extLst>
            <a:ext uri="{FF2B5EF4-FFF2-40B4-BE49-F238E27FC236}">
              <a16:creationId xmlns:a16="http://schemas.microsoft.com/office/drawing/2014/main" id="{DA9D45CD-B45E-4501-B24B-0FD98AFBE9DC}"/>
            </a:ext>
          </a:extLst>
        </xdr:cNvPr>
        <xdr:cNvCxnSpPr/>
      </xdr:nvCxnSpPr>
      <xdr:spPr>
        <a:xfrm flipV="1">
          <a:off x="7861300" y="1471536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92227</xdr:rowOff>
    </xdr:from>
    <xdr:to>
      <xdr:col>36</xdr:col>
      <xdr:colOff>165100</xdr:colOff>
      <xdr:row>86</xdr:row>
      <xdr:rowOff>22377</xdr:rowOff>
    </xdr:to>
    <xdr:sp macro="" textlink="">
      <xdr:nvSpPr>
        <xdr:cNvPr id="368" name="楕円 367">
          <a:extLst>
            <a:ext uri="{FF2B5EF4-FFF2-40B4-BE49-F238E27FC236}">
              <a16:creationId xmlns:a16="http://schemas.microsoft.com/office/drawing/2014/main" id="{7B7CB37D-E3CE-4BB0-A3EC-16458F93C625}"/>
            </a:ext>
          </a:extLst>
        </xdr:cNvPr>
        <xdr:cNvSpPr/>
      </xdr:nvSpPr>
      <xdr:spPr>
        <a:xfrm>
          <a:off x="6921500" y="146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142570</xdr:rowOff>
    </xdr:from>
    <xdr:to>
      <xdr:col>41</xdr:col>
      <xdr:colOff>50800</xdr:colOff>
      <xdr:row>85</xdr:row>
      <xdr:rowOff>143027</xdr:rowOff>
    </xdr:to>
    <xdr:cxnSp macro="">
      <xdr:nvCxnSpPr>
        <xdr:cNvPr id="369" name="直線コネクタ 368">
          <a:extLst>
            <a:ext uri="{FF2B5EF4-FFF2-40B4-BE49-F238E27FC236}">
              <a16:creationId xmlns:a16="http://schemas.microsoft.com/office/drawing/2014/main" id="{43DF82DC-5EF8-4115-B874-1427F942E001}"/>
            </a:ext>
          </a:extLst>
        </xdr:cNvPr>
        <xdr:cNvCxnSpPr/>
      </xdr:nvCxnSpPr>
      <xdr:spPr>
        <a:xfrm flipV="1">
          <a:off x="6972300" y="147158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1A2DFD98-75A2-445B-B276-A78BFBB4C958}"/>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EF808284-3BB9-49C6-9D45-1A0702780335}"/>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536C17C1-58F9-483A-A7F7-3A354EDE58DA}"/>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1587DE9B-03C4-48F2-A639-4BE759B0E519}"/>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11904</xdr:rowOff>
    </xdr:from>
    <xdr:ext cx="469744" cy="259045"/>
    <xdr:sp macro="" textlink="">
      <xdr:nvSpPr>
        <xdr:cNvPr id="374" name="n_1mainValue【公営住宅】&#10;一人当たり面積">
          <a:extLst>
            <a:ext uri="{FF2B5EF4-FFF2-40B4-BE49-F238E27FC236}">
              <a16:creationId xmlns:a16="http://schemas.microsoft.com/office/drawing/2014/main" id="{FBDC229E-0E0C-4130-91BD-E1ADED2EFF8A}"/>
            </a:ext>
          </a:extLst>
        </xdr:cNvPr>
        <xdr:cNvSpPr txBox="1"/>
      </xdr:nvSpPr>
      <xdr:spPr>
        <a:xfrm>
          <a:off x="93917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12589</xdr:rowOff>
    </xdr:from>
    <xdr:ext cx="469744" cy="259045"/>
    <xdr:sp macro="" textlink="">
      <xdr:nvSpPr>
        <xdr:cNvPr id="375" name="n_2mainValue【公営住宅】&#10;一人当たり面積">
          <a:extLst>
            <a:ext uri="{FF2B5EF4-FFF2-40B4-BE49-F238E27FC236}">
              <a16:creationId xmlns:a16="http://schemas.microsoft.com/office/drawing/2014/main" id="{9DCA8313-685D-44AD-B2EC-A9EBE8CCE9EB}"/>
            </a:ext>
          </a:extLst>
        </xdr:cNvPr>
        <xdr:cNvSpPr txBox="1"/>
      </xdr:nvSpPr>
      <xdr:spPr>
        <a:xfrm>
          <a:off x="8515427" y="147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13047</xdr:rowOff>
    </xdr:from>
    <xdr:ext cx="469744" cy="259045"/>
    <xdr:sp macro="" textlink="">
      <xdr:nvSpPr>
        <xdr:cNvPr id="376" name="n_3mainValue【公営住宅】&#10;一人当たり面積">
          <a:extLst>
            <a:ext uri="{FF2B5EF4-FFF2-40B4-BE49-F238E27FC236}">
              <a16:creationId xmlns:a16="http://schemas.microsoft.com/office/drawing/2014/main" id="{E8869126-7402-4354-B454-F2BB9ECC6492}"/>
            </a:ext>
          </a:extLst>
        </xdr:cNvPr>
        <xdr:cNvSpPr txBox="1"/>
      </xdr:nvSpPr>
      <xdr:spPr>
        <a:xfrm>
          <a:off x="7626427" y="147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13504</xdr:rowOff>
    </xdr:from>
    <xdr:ext cx="469744" cy="259045"/>
    <xdr:sp macro="" textlink="">
      <xdr:nvSpPr>
        <xdr:cNvPr id="377" name="n_4mainValue【公営住宅】&#10;一人当たり面積">
          <a:extLst>
            <a:ext uri="{FF2B5EF4-FFF2-40B4-BE49-F238E27FC236}">
              <a16:creationId xmlns:a16="http://schemas.microsoft.com/office/drawing/2014/main" id="{D3FB8888-9484-40DD-AEAD-8C5869D94DD7}"/>
            </a:ext>
          </a:extLst>
        </xdr:cNvPr>
        <xdr:cNvSpPr txBox="1"/>
      </xdr:nvSpPr>
      <xdr:spPr>
        <a:xfrm>
          <a:off x="6737427" y="147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0131B5B-889C-402F-B97D-D6768DC644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E735C57-49E1-45EA-9395-3462EC4684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B9B6912-E943-436F-A8FD-E3AC797E49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590B470-1974-45E9-8E22-E8AC996068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B12488E-9D3A-4706-9FA2-95479D65BC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8D0F5BD-3BC7-4E40-B4BE-4EFB03BCE6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1E935DA-6ADA-494C-8AAD-65A056B5BE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6D81ACF-29CF-4DEB-85F1-B70D0292CA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758BBF3-B979-45D0-8AC0-9795819C09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6101D0D-DE11-466B-B88D-B9B0700725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8F40DD4F-59A4-4B64-A0FF-351FDA7DA8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599FCF9-CCFC-4214-9990-D3A54639E0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1C47B91-470A-4DC5-A83D-3CE10EBD62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0B3D14C-1794-44A6-AB2D-9AB1E4D3C1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534CBA5-12AC-4734-9D3F-EDC048955C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CBCE897-92FF-47F3-9010-D25B89ECA7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BC7FF07-3524-41C0-BA92-81AF27C4E4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493E074-D60E-4C63-8071-B9D6DB247E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78AC60F-A977-4318-B4C2-009A8BD735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A905D5D-D628-4EB8-B464-613B28EC53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3B0FEB5-1270-4D6C-9DFE-27570F730D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61C6199-7557-4E77-ADC8-279F7A2044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C4C5D41-A3D9-430D-8CA2-C4A6E52422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5A1CF75-0B14-4182-8C72-D68261C0C7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295430A-132D-4C47-9F16-942EFEB079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128F0B0-68CD-4D44-96F9-BCC595E2DE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BD7B62-9B6B-4606-9057-D115196C8F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FF883536-9146-4D00-BD26-0CC6B15A84A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8480C1E-40A2-402A-9433-3C6D4A235BB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50C0051-15DE-4549-9730-BDAF63B585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23ABABC-EE9B-43CB-B2B1-E7FFA51E086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30774D0-C9CB-47FF-8B11-A794FB7C30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A17A5E0-D802-459F-9C9C-6234271B75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7DA36C8A-87C7-4DBD-ABAB-E6C7E8D8B0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1EC22862-EBC8-4140-B128-172D374082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E9CEC38-E806-449B-B51A-C6E25B6016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B1DB332-0FD8-4444-A1B2-B999790576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6C93B46-4674-4F18-A9D4-1A3B0617675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7DD930DC-735C-4C00-BC97-0E29EC51450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C3F10DC-93EF-448E-B59D-1D83962623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82ECDD2-5911-4589-9F72-D6D49EEC4C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3124734-160F-4E36-A3EA-71FB87989796}"/>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5B40B142-7202-4A62-8472-F72D0FB55CA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1422A5D4-66D6-40A8-BE2D-844B1CF9CD2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104C49C-D861-4E36-9031-DD0A49658924}"/>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29FF1BB9-A940-49B9-A34A-FDAC30AAF5C5}"/>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1B09EBE-5E52-41B5-B556-FCA3C2F5AD76}"/>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5F36BD1C-603A-46CE-A722-FE50964EB8E3}"/>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BD0394EB-0574-4734-84E3-2717E93663B2}"/>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DC971E2D-AD48-4CFC-81F5-E3D98AA14CDD}"/>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2CDD72D2-E334-4F89-8F74-C98291BB9AE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F032084F-F484-4655-8769-0B6A99537C9E}"/>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6ECEC72-FE16-44E0-8A8E-FAC7817AD1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BB36FD2-022E-48DF-B16A-06EB65C215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80A8140-08C3-4F36-B654-AB64BFA899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219EA6-7019-4F44-85C2-820EE24A5A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A6E18AD-27CC-4000-AECA-77FD8157C8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111942</xdr:rowOff>
    </xdr:from>
    <xdr:to>
      <xdr:col>85</xdr:col>
      <xdr:colOff>177800</xdr:colOff>
      <xdr:row>35</xdr:row>
      <xdr:rowOff>42092</xdr:rowOff>
    </xdr:to>
    <xdr:sp macro="" textlink="">
      <xdr:nvSpPr>
        <xdr:cNvPr id="435" name="楕円 434">
          <a:extLst>
            <a:ext uri="{FF2B5EF4-FFF2-40B4-BE49-F238E27FC236}">
              <a16:creationId xmlns:a16="http://schemas.microsoft.com/office/drawing/2014/main" id="{4DFC14FE-B15C-41B6-9E06-E6D49144DB85}"/>
            </a:ext>
          </a:extLst>
        </xdr:cNvPr>
        <xdr:cNvSpPr/>
      </xdr:nvSpPr>
      <xdr:spPr>
        <a:xfrm>
          <a:off x="16268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134819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E87DF14B-274E-4909-88B3-4FA1734392A3}"/>
            </a:ext>
          </a:extLst>
        </xdr:cNvPr>
        <xdr:cNvSpPr txBox="1"/>
      </xdr:nvSpPr>
      <xdr:spPr>
        <a:xfrm>
          <a:off x="16357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437" name="楕円 436">
          <a:extLst>
            <a:ext uri="{FF2B5EF4-FFF2-40B4-BE49-F238E27FC236}">
              <a16:creationId xmlns:a16="http://schemas.microsoft.com/office/drawing/2014/main" id="{94C31FAE-8340-47C7-9171-1E0E8CA2AB18}"/>
            </a:ext>
          </a:extLst>
        </xdr:cNvPr>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125186</xdr:rowOff>
    </xdr:from>
    <xdr:to>
      <xdr:col>85</xdr:col>
      <xdr:colOff>127000</xdr:colOff>
      <xdr:row>34</xdr:row>
      <xdr:rowOff>162742</xdr:rowOff>
    </xdr:to>
    <xdr:cxnSp macro="">
      <xdr:nvCxnSpPr>
        <xdr:cNvPr id="438" name="直線コネクタ 437">
          <a:extLst>
            <a:ext uri="{FF2B5EF4-FFF2-40B4-BE49-F238E27FC236}">
              <a16:creationId xmlns:a16="http://schemas.microsoft.com/office/drawing/2014/main" id="{7463B779-BBF7-4A5C-9864-B8744E7BA357}"/>
            </a:ext>
          </a:extLst>
        </xdr:cNvPr>
        <xdr:cNvCxnSpPr/>
      </xdr:nvCxnSpPr>
      <xdr:spPr>
        <a:xfrm>
          <a:off x="15481300" y="59544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439" name="楕円 438">
          <a:extLst>
            <a:ext uri="{FF2B5EF4-FFF2-40B4-BE49-F238E27FC236}">
              <a16:creationId xmlns:a16="http://schemas.microsoft.com/office/drawing/2014/main" id="{A292D6E0-040C-489E-A830-A6F5E66A3ADE}"/>
            </a:ext>
          </a:extLst>
        </xdr:cNvPr>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34</xdr:row>
      <xdr:rowOff>125186</xdr:rowOff>
    </xdr:to>
    <xdr:cxnSp macro="">
      <xdr:nvCxnSpPr>
        <xdr:cNvPr id="440" name="直線コネクタ 439">
          <a:extLst>
            <a:ext uri="{FF2B5EF4-FFF2-40B4-BE49-F238E27FC236}">
              <a16:creationId xmlns:a16="http://schemas.microsoft.com/office/drawing/2014/main" id="{4F04E52F-606D-481D-B646-8ED0CE2FAC2B}"/>
            </a:ext>
          </a:extLst>
        </xdr:cNvPr>
        <xdr:cNvCxnSpPr/>
      </xdr:nvCxnSpPr>
      <xdr:spPr>
        <a:xfrm>
          <a:off x="14592300" y="59169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xdr:rowOff>
    </xdr:from>
    <xdr:to>
      <xdr:col>72</xdr:col>
      <xdr:colOff>38100</xdr:colOff>
      <xdr:row>34</xdr:row>
      <xdr:rowOff>102507</xdr:rowOff>
    </xdr:to>
    <xdr:sp macro="" textlink="">
      <xdr:nvSpPr>
        <xdr:cNvPr id="441" name="楕円 440">
          <a:extLst>
            <a:ext uri="{FF2B5EF4-FFF2-40B4-BE49-F238E27FC236}">
              <a16:creationId xmlns:a16="http://schemas.microsoft.com/office/drawing/2014/main" id="{D38B9188-86AE-43DA-9D2A-7A578E34EC8D}"/>
            </a:ext>
          </a:extLst>
        </xdr:cNvPr>
        <xdr:cNvSpPr/>
      </xdr:nvSpPr>
      <xdr:spPr>
        <a:xfrm>
          <a:off x="13652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34</xdr:row>
      <xdr:rowOff>87630</xdr:rowOff>
    </xdr:to>
    <xdr:cxnSp macro="">
      <xdr:nvCxnSpPr>
        <xdr:cNvPr id="442" name="直線コネクタ 441">
          <a:extLst>
            <a:ext uri="{FF2B5EF4-FFF2-40B4-BE49-F238E27FC236}">
              <a16:creationId xmlns:a16="http://schemas.microsoft.com/office/drawing/2014/main" id="{E6554CDB-1016-402D-ADC3-F4C6DCB67EC3}"/>
            </a:ext>
          </a:extLst>
        </xdr:cNvPr>
        <xdr:cNvCxnSpPr/>
      </xdr:nvCxnSpPr>
      <xdr:spPr>
        <a:xfrm>
          <a:off x="13703300" y="5881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134801</xdr:rowOff>
    </xdr:from>
    <xdr:to>
      <xdr:col>67</xdr:col>
      <xdr:colOff>101600</xdr:colOff>
      <xdr:row>34</xdr:row>
      <xdr:rowOff>64951</xdr:rowOff>
    </xdr:to>
    <xdr:sp macro="" textlink="">
      <xdr:nvSpPr>
        <xdr:cNvPr id="443" name="楕円 442">
          <a:extLst>
            <a:ext uri="{FF2B5EF4-FFF2-40B4-BE49-F238E27FC236}">
              <a16:creationId xmlns:a16="http://schemas.microsoft.com/office/drawing/2014/main" id="{D1C9201B-EB34-43F4-BDFE-E656863B4205}"/>
            </a:ext>
          </a:extLst>
        </xdr:cNvPr>
        <xdr:cNvSpPr/>
      </xdr:nvSpPr>
      <xdr:spPr>
        <a:xfrm>
          <a:off x="12763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14151</xdr:rowOff>
    </xdr:from>
    <xdr:to>
      <xdr:col>71</xdr:col>
      <xdr:colOff>177800</xdr:colOff>
      <xdr:row>34</xdr:row>
      <xdr:rowOff>51707</xdr:rowOff>
    </xdr:to>
    <xdr:cxnSp macro="">
      <xdr:nvCxnSpPr>
        <xdr:cNvPr id="444" name="直線コネクタ 443">
          <a:extLst>
            <a:ext uri="{FF2B5EF4-FFF2-40B4-BE49-F238E27FC236}">
              <a16:creationId xmlns:a16="http://schemas.microsoft.com/office/drawing/2014/main" id="{D23396B3-EC92-43E3-BF2E-C650A4C26C0C}"/>
            </a:ext>
          </a:extLst>
        </xdr:cNvPr>
        <xdr:cNvCxnSpPr/>
      </xdr:nvCxnSpPr>
      <xdr:spPr>
        <a:xfrm>
          <a:off x="12814300" y="58434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F2C435B-EC5E-47C1-B41F-EFB33324F34C}"/>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A6762CD-37A7-49B3-8D31-2CF443329EB8}"/>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1801709-3919-45B7-9C5F-52A7C14BCFE1}"/>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BBFF81F-79CE-4F9D-9A30-CF288C5F57D1}"/>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D68721A6-8DEB-450A-8CD9-6D49DD86F2F9}"/>
            </a:ext>
          </a:extLst>
        </xdr:cNvPr>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CA969FB4-BAA8-4256-9B5B-A64CD895D633}"/>
            </a:ext>
          </a:extLst>
        </xdr:cNvPr>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119034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EBF560D-8D8E-4787-96F0-5535664B7082}"/>
            </a:ext>
          </a:extLst>
        </xdr:cNvPr>
        <xdr:cNvSpPr txBox="1"/>
      </xdr:nvSpPr>
      <xdr:spPr>
        <a:xfrm>
          <a:off x="13500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81478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D0D2BA9-D418-4C7B-AFF3-99E91F5C04A2}"/>
            </a:ext>
          </a:extLst>
        </xdr:cNvPr>
        <xdr:cNvSpPr txBox="1"/>
      </xdr:nvSpPr>
      <xdr:spPr>
        <a:xfrm>
          <a:off x="12611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A660197-1B97-415B-AC46-BE858FD170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ED47C33-95C5-4B7C-9F09-D5D8FC9665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873C3E4-8306-4D00-A4B9-D12D0C2E75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402FDCB-16D7-442E-9AA4-F61FE00E8E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FF7CCE9-6B11-4E3B-8936-272B49C66F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1B18B63-05F2-45C5-A15F-BC19E91997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AC0D689-BBEC-4EDB-8B47-6F17B443FA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A221704-0E44-4B60-BC75-DE1B0EA8E1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8F1E045-D2AA-4C3D-B50B-45AD109395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A78D563C-7C5C-4462-8F51-5DC44F110D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12A8D35-72F6-4F5C-B5C9-6B72DC3CB45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77DEF85D-BF50-4109-9EE5-9E06F638DD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82B8F26-0BA4-4CA4-9372-E374467B53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B60726F-6DEB-4F58-AC03-A39625CF4E4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69E18A30-B2C0-42D4-BEB1-CCF59AD929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88C33581-BE30-478F-B301-09DAE3716C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CB11C21A-D3A0-435A-97E7-368ACDDC70A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D29275BF-5C05-4C5D-AF16-B6DB7A32DE7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38DAD83-B7F0-4435-9A0F-ADE226AD36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8DEEC31-20DF-4389-8AAA-7ACD34271F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E5CF860-D5C0-468E-BFEE-E58B63EAFE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DF81BA47-97D6-4A22-B918-CEC127852072}"/>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C559E41-19D9-46AE-9C66-B15FEB2905F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3D2284F7-818D-4ABF-8401-3265C1C9A84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D402867-5C9A-4A70-95E4-64AEA6E47602}"/>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CCC85B56-85D6-481C-A81D-62F86AF9B8DF}"/>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146E6E7-D6D4-43D5-A1BF-E43993C403EE}"/>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28190604-0739-4C9C-9D78-BD437DE4C769}"/>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66E139DF-F165-4EBF-B0AE-E21407979791}"/>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98812C-7E8A-492A-896C-E1C384B43CC5}"/>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F202A828-150F-4675-91C1-5E86AE5EF7E5}"/>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5B2CB21D-FD0C-49D1-94DF-5D95A703D0F5}"/>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32C29E9-C37C-4826-B6E1-19E2869276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EE9F45E-BDC3-4487-AB5D-AD2909DF25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F8B497-9AB3-408D-8D0B-5FDA62552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C955F6A-20C5-4F9C-8080-BA644FC132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E31AE41-4AD9-44B0-8E92-7B502315B0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90" name="楕円 489">
          <a:extLst>
            <a:ext uri="{FF2B5EF4-FFF2-40B4-BE49-F238E27FC236}">
              <a16:creationId xmlns:a16="http://schemas.microsoft.com/office/drawing/2014/main" id="{00D78CE2-AE9F-4E2C-82AA-40B29BFE40FF}"/>
            </a:ext>
          </a:extLst>
        </xdr:cNvPr>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88917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E86AAC7-B940-4C85-B718-037AE082AB34}"/>
            </a:ext>
          </a:extLst>
        </xdr:cNvPr>
        <xdr:cNvSpPr txBox="1"/>
      </xdr:nvSpPr>
      <xdr:spPr>
        <a:xfrm>
          <a:off x="22199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92" name="楕円 491">
          <a:extLst>
            <a:ext uri="{FF2B5EF4-FFF2-40B4-BE49-F238E27FC236}">
              <a16:creationId xmlns:a16="http://schemas.microsoft.com/office/drawing/2014/main" id="{4FD1B964-3D60-4BFC-85C8-809782EEA8CF}"/>
            </a:ext>
          </a:extLst>
        </xdr:cNvPr>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53340</xdr:rowOff>
    </xdr:to>
    <xdr:cxnSp macro="">
      <xdr:nvCxnSpPr>
        <xdr:cNvPr id="493" name="直線コネクタ 492">
          <a:extLst>
            <a:ext uri="{FF2B5EF4-FFF2-40B4-BE49-F238E27FC236}">
              <a16:creationId xmlns:a16="http://schemas.microsoft.com/office/drawing/2014/main" id="{EDF07FBA-D8AA-4DED-9731-469351613424}"/>
            </a:ext>
          </a:extLst>
        </xdr:cNvPr>
        <xdr:cNvCxnSpPr/>
      </xdr:nvCxnSpPr>
      <xdr:spPr>
        <a:xfrm>
          <a:off x="21323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4" name="楕円 493">
          <a:extLst>
            <a:ext uri="{FF2B5EF4-FFF2-40B4-BE49-F238E27FC236}">
              <a16:creationId xmlns:a16="http://schemas.microsoft.com/office/drawing/2014/main" id="{2671BC74-207D-44B6-AEEE-7D5B1EB79151}"/>
            </a:ext>
          </a:extLst>
        </xdr:cNvPr>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55626</xdr:rowOff>
    </xdr:to>
    <xdr:cxnSp macro="">
      <xdr:nvCxnSpPr>
        <xdr:cNvPr id="495" name="直線コネクタ 494">
          <a:extLst>
            <a:ext uri="{FF2B5EF4-FFF2-40B4-BE49-F238E27FC236}">
              <a16:creationId xmlns:a16="http://schemas.microsoft.com/office/drawing/2014/main" id="{1662FA3E-6696-49D7-9A8F-576970B768E7}"/>
            </a:ext>
          </a:extLst>
        </xdr:cNvPr>
        <xdr:cNvCxnSpPr/>
      </xdr:nvCxnSpPr>
      <xdr:spPr>
        <a:xfrm flipV="1">
          <a:off x="20434300" y="70827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6" name="楕円 495">
          <a:extLst>
            <a:ext uri="{FF2B5EF4-FFF2-40B4-BE49-F238E27FC236}">
              <a16:creationId xmlns:a16="http://schemas.microsoft.com/office/drawing/2014/main" id="{3E562CD2-0D90-471E-99E3-801F2D2B6D5F}"/>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55626</xdr:rowOff>
    </xdr:to>
    <xdr:cxnSp macro="">
      <xdr:nvCxnSpPr>
        <xdr:cNvPr id="497" name="直線コネクタ 496">
          <a:extLst>
            <a:ext uri="{FF2B5EF4-FFF2-40B4-BE49-F238E27FC236}">
              <a16:creationId xmlns:a16="http://schemas.microsoft.com/office/drawing/2014/main" id="{C561246F-3B74-481F-B61D-2314CE8BAD91}"/>
            </a:ext>
          </a:extLst>
        </xdr:cNvPr>
        <xdr:cNvCxnSpPr/>
      </xdr:nvCxnSpPr>
      <xdr:spPr>
        <a:xfrm>
          <a:off x="19545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xdr:rowOff>
    </xdr:from>
    <xdr:to>
      <xdr:col>98</xdr:col>
      <xdr:colOff>38100</xdr:colOff>
      <xdr:row>41</xdr:row>
      <xdr:rowOff>106426</xdr:rowOff>
    </xdr:to>
    <xdr:sp macro="" textlink="">
      <xdr:nvSpPr>
        <xdr:cNvPr id="498" name="楕円 497">
          <a:extLst>
            <a:ext uri="{FF2B5EF4-FFF2-40B4-BE49-F238E27FC236}">
              <a16:creationId xmlns:a16="http://schemas.microsoft.com/office/drawing/2014/main" id="{FF01FA76-17C5-4E5C-A65E-F740E20EFA55}"/>
            </a:ext>
          </a:extLst>
        </xdr:cNvPr>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55626</xdr:rowOff>
    </xdr:to>
    <xdr:cxnSp macro="">
      <xdr:nvCxnSpPr>
        <xdr:cNvPr id="499" name="直線コネクタ 498">
          <a:extLst>
            <a:ext uri="{FF2B5EF4-FFF2-40B4-BE49-F238E27FC236}">
              <a16:creationId xmlns:a16="http://schemas.microsoft.com/office/drawing/2014/main" id="{2418E34D-B4E4-4396-AE69-F40B683EE705}"/>
            </a:ext>
          </a:extLst>
        </xdr:cNvPr>
        <xdr:cNvCxnSpPr/>
      </xdr:nvCxnSpPr>
      <xdr:spPr>
        <a:xfrm>
          <a:off x="18656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859BDC5-5FEE-4CE0-8CD8-3B24AE68A805}"/>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A6337EC-5C7F-4197-AD26-DB6F7EF38819}"/>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9D67F4D-0146-46A8-9A41-C114A831F437}"/>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FAA9D14-128A-473D-B445-00BCC05F84BE}"/>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D7A39E0-F79F-40AD-9343-02C9D31BFAB8}"/>
            </a:ext>
          </a:extLst>
        </xdr:cNvPr>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71A128B-D77B-4ED9-8F25-0BE1CA5E4C39}"/>
            </a:ext>
          </a:extLst>
        </xdr:cNvPr>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76029C4-E714-4DCD-929A-7D83161F7C18}"/>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7DA9A9D-64F1-4380-87D1-548094E7D6F3}"/>
            </a:ext>
          </a:extLst>
        </xdr:cNvPr>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6FF7BEC-D13A-44D5-B019-C85765FF87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1B43563-10EB-4D93-BD61-CC649E85CC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324DF4C-A390-4E81-BDD4-DF88E42ADA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3969458-C329-434E-B942-4881A57565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3F392BE-9630-4868-9971-D004EEB9C0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F706D1E-7875-42C6-962E-F61061AC1F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60979E8-3132-4F07-935B-166C8B7C57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5EF10A4-9234-44DE-B689-2EF5F27CD4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1DF12D7-C246-449A-AE80-10E2DE5F95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012C10C-6991-47AE-90ED-4A1F201897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B0EDE39-990A-4275-99FD-5ACBB24BB5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CFA953E-37EC-4DCF-BC75-8BFECC7A65E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5785A2F0-CFF7-4FBA-BCB4-66E64BD3E3A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E5054E23-492D-438D-BE3B-4814DFBD4BD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5D280BD-3820-4335-B91B-8AEED003883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25A12BBB-2169-4F26-96F5-5FAA8F3A492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39E3A82-7222-49C0-8BFC-E3745F74D7A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A11F6EA-DE5F-4EF6-B4B5-CE68CECB3B8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E55D140-9339-42F6-BE9B-213CC5C264E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DDCD700-B789-4E77-88F5-3494B87F1F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F535C42-AA73-48EE-9966-637F47A49B0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7BC5E4F-E8EA-4FA6-AAB9-9FC6133593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41AC76EC-7448-4302-AD14-071E3D1E66FA}"/>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9EC8C147-8278-49B9-9FD6-4C88CAF168D9}"/>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FAEE7F49-0F07-4C98-A84A-C4E7627E0159}"/>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43434EB-42E6-4450-B648-351BD23F15C7}"/>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C581B77E-600A-484C-91BF-C63259B0F336}"/>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6D7BCC52-14CD-46BA-AA72-55D15811CE57}"/>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CA9B8A6A-067F-46FA-82EA-DD128E5B1BBB}"/>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95980BB8-9C1C-4729-8AB9-9C665AE79E09}"/>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89C1A799-81FC-414A-878D-4950DD83AFAC}"/>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1FDB7D60-F4BE-4B12-AD45-8B3E0DC8824A}"/>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66F94E3C-E889-4E78-B148-92BC0BCAE409}"/>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9362439-6088-4010-8E45-C1CBAF64D4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4FEB9E3-1C6E-4D92-932B-12EECA1C61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87D1BCC-B249-475F-8923-44E90C0539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7797FE1-33F1-47F4-A0BC-ACF0A9DF3A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E1041E4-EAFB-4CDB-969A-B4C5CA3760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111506</xdr:rowOff>
    </xdr:from>
    <xdr:to>
      <xdr:col>85</xdr:col>
      <xdr:colOff>177800</xdr:colOff>
      <xdr:row>61</xdr:row>
      <xdr:rowOff>41656</xdr:rowOff>
    </xdr:to>
    <xdr:sp macro="" textlink="">
      <xdr:nvSpPr>
        <xdr:cNvPr id="546" name="楕円 545">
          <a:extLst>
            <a:ext uri="{FF2B5EF4-FFF2-40B4-BE49-F238E27FC236}">
              <a16:creationId xmlns:a16="http://schemas.microsoft.com/office/drawing/2014/main" id="{C13BDD38-E713-4C09-BF75-964F2BADCC14}"/>
            </a:ext>
          </a:extLst>
        </xdr:cNvPr>
        <xdr:cNvSpPr/>
      </xdr:nvSpPr>
      <xdr:spPr>
        <a:xfrm>
          <a:off x="16268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89933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A8E8058D-F896-4FCC-A1CE-699C892D6860}"/>
            </a:ext>
          </a:extLst>
        </xdr:cNvPr>
        <xdr:cNvSpPr txBox="1"/>
      </xdr:nvSpPr>
      <xdr:spPr>
        <a:xfrm>
          <a:off x="16357600"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81788</xdr:rowOff>
    </xdr:from>
    <xdr:to>
      <xdr:col>81</xdr:col>
      <xdr:colOff>101600</xdr:colOff>
      <xdr:row>61</xdr:row>
      <xdr:rowOff>11938</xdr:rowOff>
    </xdr:to>
    <xdr:sp macro="" textlink="">
      <xdr:nvSpPr>
        <xdr:cNvPr id="548" name="楕円 547">
          <a:extLst>
            <a:ext uri="{FF2B5EF4-FFF2-40B4-BE49-F238E27FC236}">
              <a16:creationId xmlns:a16="http://schemas.microsoft.com/office/drawing/2014/main" id="{68F2A356-B27E-4F31-A5BC-1CEAB7F34625}"/>
            </a:ext>
          </a:extLst>
        </xdr:cNvPr>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132588</xdr:rowOff>
    </xdr:from>
    <xdr:to>
      <xdr:col>85</xdr:col>
      <xdr:colOff>127000</xdr:colOff>
      <xdr:row>60</xdr:row>
      <xdr:rowOff>162306</xdr:rowOff>
    </xdr:to>
    <xdr:cxnSp macro="">
      <xdr:nvCxnSpPr>
        <xdr:cNvPr id="549" name="直線コネクタ 548">
          <a:extLst>
            <a:ext uri="{FF2B5EF4-FFF2-40B4-BE49-F238E27FC236}">
              <a16:creationId xmlns:a16="http://schemas.microsoft.com/office/drawing/2014/main" id="{A32A6A7B-5E8B-424E-ADF5-5E85A431D187}"/>
            </a:ext>
          </a:extLst>
        </xdr:cNvPr>
        <xdr:cNvCxnSpPr/>
      </xdr:nvCxnSpPr>
      <xdr:spPr>
        <a:xfrm>
          <a:off x="15481300" y="104195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0" name="楕円 549">
          <a:extLst>
            <a:ext uri="{FF2B5EF4-FFF2-40B4-BE49-F238E27FC236}">
              <a16:creationId xmlns:a16="http://schemas.microsoft.com/office/drawing/2014/main" id="{18A791F8-02CE-4FF6-BD0C-4BE8B08152C5}"/>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132588</xdr:rowOff>
    </xdr:to>
    <xdr:cxnSp macro="">
      <xdr:nvCxnSpPr>
        <xdr:cNvPr id="551" name="直線コネクタ 550">
          <a:extLst>
            <a:ext uri="{FF2B5EF4-FFF2-40B4-BE49-F238E27FC236}">
              <a16:creationId xmlns:a16="http://schemas.microsoft.com/office/drawing/2014/main" id="{08AE5042-E96F-43B7-890A-F40E1578ED62}"/>
            </a:ext>
          </a:extLst>
        </xdr:cNvPr>
        <xdr:cNvCxnSpPr/>
      </xdr:nvCxnSpPr>
      <xdr:spPr>
        <a:xfrm>
          <a:off x="14592300" y="10378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552" name="楕円 551">
          <a:extLst>
            <a:ext uri="{FF2B5EF4-FFF2-40B4-BE49-F238E27FC236}">
              <a16:creationId xmlns:a16="http://schemas.microsoft.com/office/drawing/2014/main" id="{FA5D8038-D4A9-432A-AE80-49E3E933C9B5}"/>
            </a:ext>
          </a:extLst>
        </xdr:cNvPr>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91440</xdr:rowOff>
    </xdr:to>
    <xdr:cxnSp macro="">
      <xdr:nvCxnSpPr>
        <xdr:cNvPr id="553" name="直線コネクタ 552">
          <a:extLst>
            <a:ext uri="{FF2B5EF4-FFF2-40B4-BE49-F238E27FC236}">
              <a16:creationId xmlns:a16="http://schemas.microsoft.com/office/drawing/2014/main" id="{BBEA3B5C-F291-428E-A4CA-818979B24C78}"/>
            </a:ext>
          </a:extLst>
        </xdr:cNvPr>
        <xdr:cNvCxnSpPr/>
      </xdr:nvCxnSpPr>
      <xdr:spPr>
        <a:xfrm>
          <a:off x="13703300" y="1035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36068</xdr:rowOff>
    </xdr:from>
    <xdr:to>
      <xdr:col>67</xdr:col>
      <xdr:colOff>101600</xdr:colOff>
      <xdr:row>60</xdr:row>
      <xdr:rowOff>137668</xdr:rowOff>
    </xdr:to>
    <xdr:sp macro="" textlink="">
      <xdr:nvSpPr>
        <xdr:cNvPr id="554" name="楕円 553">
          <a:extLst>
            <a:ext uri="{FF2B5EF4-FFF2-40B4-BE49-F238E27FC236}">
              <a16:creationId xmlns:a16="http://schemas.microsoft.com/office/drawing/2014/main" id="{4BEACA30-E924-4A37-BADE-A09D2509156A}"/>
            </a:ext>
          </a:extLst>
        </xdr:cNvPr>
        <xdr:cNvSpPr/>
      </xdr:nvSpPr>
      <xdr:spPr>
        <a:xfrm>
          <a:off x="1276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64008</xdr:rowOff>
    </xdr:from>
    <xdr:to>
      <xdr:col>71</xdr:col>
      <xdr:colOff>177800</xdr:colOff>
      <xdr:row>60</xdr:row>
      <xdr:rowOff>86868</xdr:rowOff>
    </xdr:to>
    <xdr:cxnSp macro="">
      <xdr:nvCxnSpPr>
        <xdr:cNvPr id="555" name="直線コネクタ 554">
          <a:extLst>
            <a:ext uri="{FF2B5EF4-FFF2-40B4-BE49-F238E27FC236}">
              <a16:creationId xmlns:a16="http://schemas.microsoft.com/office/drawing/2014/main" id="{3CB56F3F-B639-477F-A307-30F55ABFDAFD}"/>
            </a:ext>
          </a:extLst>
        </xdr:cNvPr>
        <xdr:cNvCxnSpPr/>
      </xdr:nvCxnSpPr>
      <xdr:spPr>
        <a:xfrm flipV="1">
          <a:off x="12814300" y="103510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5E2D1430-4536-4A5F-AEFC-78ACF840B073}"/>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2E6A9F56-7227-43B1-B127-5D7F23CECEE0}"/>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958646D4-416A-4D47-A439-888776329984}"/>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1AA7C167-401B-48D5-9923-27CB4A51F3AE}"/>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3065</xdr:rowOff>
    </xdr:from>
    <xdr:ext cx="405111" cy="259045"/>
    <xdr:sp macro="" textlink="">
      <xdr:nvSpPr>
        <xdr:cNvPr id="560" name="n_1mainValue【学校施設】&#10;有形固定資産減価償却率">
          <a:extLst>
            <a:ext uri="{FF2B5EF4-FFF2-40B4-BE49-F238E27FC236}">
              <a16:creationId xmlns:a16="http://schemas.microsoft.com/office/drawing/2014/main" id="{FBDBD6AA-AA43-4FF7-BB4E-310028036C70}"/>
            </a:ext>
          </a:extLst>
        </xdr:cNvPr>
        <xdr:cNvSpPr txBox="1"/>
      </xdr:nvSpPr>
      <xdr:spPr>
        <a:xfrm>
          <a:off x="152660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1" name="n_2mainValue【学校施設】&#10;有形固定資産減価償却率">
          <a:extLst>
            <a:ext uri="{FF2B5EF4-FFF2-40B4-BE49-F238E27FC236}">
              <a16:creationId xmlns:a16="http://schemas.microsoft.com/office/drawing/2014/main" id="{EA616D5C-69A4-447B-92C5-7175D5365888}"/>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105935</xdr:rowOff>
    </xdr:from>
    <xdr:ext cx="405111" cy="259045"/>
    <xdr:sp macro="" textlink="">
      <xdr:nvSpPr>
        <xdr:cNvPr id="562" name="n_3mainValue【学校施設】&#10;有形固定資産減価償却率">
          <a:extLst>
            <a:ext uri="{FF2B5EF4-FFF2-40B4-BE49-F238E27FC236}">
              <a16:creationId xmlns:a16="http://schemas.microsoft.com/office/drawing/2014/main" id="{ECB53898-8CAE-4137-A177-44199E156385}"/>
            </a:ext>
          </a:extLst>
        </xdr:cNvPr>
        <xdr:cNvSpPr txBox="1"/>
      </xdr:nvSpPr>
      <xdr:spPr>
        <a:xfrm>
          <a:off x="13500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128795</xdr:rowOff>
    </xdr:from>
    <xdr:ext cx="405111" cy="259045"/>
    <xdr:sp macro="" textlink="">
      <xdr:nvSpPr>
        <xdr:cNvPr id="563" name="n_4mainValue【学校施設】&#10;有形固定資産減価償却率">
          <a:extLst>
            <a:ext uri="{FF2B5EF4-FFF2-40B4-BE49-F238E27FC236}">
              <a16:creationId xmlns:a16="http://schemas.microsoft.com/office/drawing/2014/main" id="{969B29D7-162A-45A3-896B-A2E899D90F99}"/>
            </a:ext>
          </a:extLst>
        </xdr:cNvPr>
        <xdr:cNvSpPr txBox="1"/>
      </xdr:nvSpPr>
      <xdr:spPr>
        <a:xfrm>
          <a:off x="12611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1C5791C-9A99-4BDC-9CF1-45914B73AF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73D2AF9-0966-41CD-AA8B-3708C159B6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334495F5-65BA-4AFD-A143-D2EB3AE762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53111A45-3DA9-4888-88BD-BCDEAD50E9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7E3030E-8292-4B6B-BF47-B0B9A1E05C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E9E4E9D-DEBA-4A0B-B0F0-CC175EE0EE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BC97E58-FC1F-48C6-BDB4-EF6F049313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B83EDC8-55E7-4101-8B9B-DCEC47B790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BFE8A66-29BA-4B5B-8F1A-F677FF4AD6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691E0578-164F-4CE3-87A7-4C13AEBDC8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ADC08F5-5CCB-49A5-AB83-A423383C96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A4FC02B0-CBB2-42CC-89B0-4BCB94E774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F9B9F90-315F-40E1-A353-46BD93AA5B0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F2CC6E7-6B63-4C2A-AB43-AF66CA7D47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8754A4D-A50B-4558-B99A-35D558CC90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7D8EA943-37D9-487D-82B2-8B09AC88F0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2624FFB-9110-461C-B29B-186AC12EAD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F1EBD7D-9572-4C5D-A26A-1876FD692D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81996B90-E14F-4398-8127-23B5B1A3065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70BCDEE-7D56-495C-9CFC-CB7148BEFBB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6B6D382D-F862-472F-9CEE-AFB33441E51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5F4AAAD-57A2-4437-90B4-6CE8FD1C38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85FBBBA-3ABE-43EF-A39F-4471CD00D8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203B441-5BA3-4A5C-B67A-C1230834ABF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74F020FB-4C03-4EEB-81B2-0ED151163C14}"/>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D4229171-95B1-4DA3-B9E6-6DE81B9A0D89}"/>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7E990E41-DD00-4AFD-9957-E0A142D2669A}"/>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6B690391-3F48-4E58-AD56-A06D7FB1D474}"/>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1BE20E70-2121-46A8-9E32-EBEA50E6AEDD}"/>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869A2A5A-07F9-4C40-A5BD-073D397B5B4B}"/>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50F3875C-690C-447E-970D-94DE75E519CF}"/>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3F0959DF-F27E-4FA3-96DE-1B19BE4B685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19FF1BF4-8F61-4AE9-B0E1-7C2EBB331FDE}"/>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5A6693C0-9E07-4CEC-8E04-6B9011A466D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AD5F5DB8-2D25-49C2-9501-D253C39CF2FC}"/>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ABA6FE3-C5C1-4F55-9F44-C7286E3DC2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2271022-F6BF-42AF-A29A-6B175D64E3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45F4E65-9062-43A6-BA05-A62B7BB890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525F982-92A9-47FF-9CD3-41C0912F75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DB36A52-4B34-4D27-93CA-91AE9D4FA6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91694</xdr:rowOff>
    </xdr:from>
    <xdr:to>
      <xdr:col>116</xdr:col>
      <xdr:colOff>114300</xdr:colOff>
      <xdr:row>63</xdr:row>
      <xdr:rowOff>21844</xdr:rowOff>
    </xdr:to>
    <xdr:sp macro="" textlink="">
      <xdr:nvSpPr>
        <xdr:cNvPr id="604" name="楕円 603">
          <a:extLst>
            <a:ext uri="{FF2B5EF4-FFF2-40B4-BE49-F238E27FC236}">
              <a16:creationId xmlns:a16="http://schemas.microsoft.com/office/drawing/2014/main" id="{1C173190-236E-46D0-A26C-50B759EADD73}"/>
            </a:ext>
          </a:extLst>
        </xdr:cNvPr>
        <xdr:cNvSpPr/>
      </xdr:nvSpPr>
      <xdr:spPr>
        <a:xfrm>
          <a:off x="22110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70121</xdr:rowOff>
    </xdr:from>
    <xdr:ext cx="469744" cy="259045"/>
    <xdr:sp macro="" textlink="">
      <xdr:nvSpPr>
        <xdr:cNvPr id="605" name="【学校施設】&#10;一人当たり面積該当値テキスト">
          <a:extLst>
            <a:ext uri="{FF2B5EF4-FFF2-40B4-BE49-F238E27FC236}">
              <a16:creationId xmlns:a16="http://schemas.microsoft.com/office/drawing/2014/main" id="{85C55885-A722-4AC1-B04D-38CFD73ED92F}"/>
            </a:ext>
          </a:extLst>
        </xdr:cNvPr>
        <xdr:cNvSpPr txBox="1"/>
      </xdr:nvSpPr>
      <xdr:spPr>
        <a:xfrm>
          <a:off x="22199600" y="107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06" name="楕円 605">
          <a:extLst>
            <a:ext uri="{FF2B5EF4-FFF2-40B4-BE49-F238E27FC236}">
              <a16:creationId xmlns:a16="http://schemas.microsoft.com/office/drawing/2014/main" id="{09582BC8-9DFD-40CC-A7F1-AE2A2216836F}"/>
            </a:ext>
          </a:extLst>
        </xdr:cNvPr>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142494</xdr:rowOff>
    </xdr:from>
    <xdr:to>
      <xdr:col>116</xdr:col>
      <xdr:colOff>63500</xdr:colOff>
      <xdr:row>62</xdr:row>
      <xdr:rowOff>155448</xdr:rowOff>
    </xdr:to>
    <xdr:cxnSp macro="">
      <xdr:nvCxnSpPr>
        <xdr:cNvPr id="607" name="直線コネクタ 606">
          <a:extLst>
            <a:ext uri="{FF2B5EF4-FFF2-40B4-BE49-F238E27FC236}">
              <a16:creationId xmlns:a16="http://schemas.microsoft.com/office/drawing/2014/main" id="{FDC4C474-791E-4DE2-9F5F-BD30942576EE}"/>
            </a:ext>
          </a:extLst>
        </xdr:cNvPr>
        <xdr:cNvCxnSpPr/>
      </xdr:nvCxnSpPr>
      <xdr:spPr>
        <a:xfrm flipV="1">
          <a:off x="21323300" y="1077239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608" name="楕円 607">
          <a:extLst>
            <a:ext uri="{FF2B5EF4-FFF2-40B4-BE49-F238E27FC236}">
              <a16:creationId xmlns:a16="http://schemas.microsoft.com/office/drawing/2014/main" id="{A0257A4D-51BF-4788-BA5A-C77E1C54C6F3}"/>
            </a:ext>
          </a:extLst>
        </xdr:cNvPr>
        <xdr:cNvSpPr/>
      </xdr:nvSpPr>
      <xdr:spPr>
        <a:xfrm>
          <a:off x="20383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166878</xdr:rowOff>
    </xdr:to>
    <xdr:cxnSp macro="">
      <xdr:nvCxnSpPr>
        <xdr:cNvPr id="609" name="直線コネクタ 608">
          <a:extLst>
            <a:ext uri="{FF2B5EF4-FFF2-40B4-BE49-F238E27FC236}">
              <a16:creationId xmlns:a16="http://schemas.microsoft.com/office/drawing/2014/main" id="{0BB93ECF-44BD-4796-B0DC-FC7454A049F1}"/>
            </a:ext>
          </a:extLst>
        </xdr:cNvPr>
        <xdr:cNvCxnSpPr/>
      </xdr:nvCxnSpPr>
      <xdr:spPr>
        <a:xfrm flipV="1">
          <a:off x="20434300" y="107853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10" name="楕円 609">
          <a:extLst>
            <a:ext uri="{FF2B5EF4-FFF2-40B4-BE49-F238E27FC236}">
              <a16:creationId xmlns:a16="http://schemas.microsoft.com/office/drawing/2014/main" id="{98A40511-FCB9-4EE5-B3F7-5A40D41B7430}"/>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63</xdr:row>
      <xdr:rowOff>0</xdr:rowOff>
    </xdr:to>
    <xdr:cxnSp macro="">
      <xdr:nvCxnSpPr>
        <xdr:cNvPr id="611" name="直線コネクタ 610">
          <a:extLst>
            <a:ext uri="{FF2B5EF4-FFF2-40B4-BE49-F238E27FC236}">
              <a16:creationId xmlns:a16="http://schemas.microsoft.com/office/drawing/2014/main" id="{1B87D96F-5952-4B6A-9178-9A6384423B3D}"/>
            </a:ext>
          </a:extLst>
        </xdr:cNvPr>
        <xdr:cNvCxnSpPr/>
      </xdr:nvCxnSpPr>
      <xdr:spPr>
        <a:xfrm flipV="1">
          <a:off x="19545300" y="1079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612" name="楕円 611">
          <a:extLst>
            <a:ext uri="{FF2B5EF4-FFF2-40B4-BE49-F238E27FC236}">
              <a16:creationId xmlns:a16="http://schemas.microsoft.com/office/drawing/2014/main" id="{16766085-0BDC-48E2-A341-A370120F3417}"/>
            </a:ext>
          </a:extLst>
        </xdr:cNvPr>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7620</xdr:rowOff>
    </xdr:to>
    <xdr:cxnSp macro="">
      <xdr:nvCxnSpPr>
        <xdr:cNvPr id="613" name="直線コネクタ 612">
          <a:extLst>
            <a:ext uri="{FF2B5EF4-FFF2-40B4-BE49-F238E27FC236}">
              <a16:creationId xmlns:a16="http://schemas.microsoft.com/office/drawing/2014/main" id="{44AC83D3-8AEC-42D6-B366-03EF7F566AC3}"/>
            </a:ext>
          </a:extLst>
        </xdr:cNvPr>
        <xdr:cNvCxnSpPr/>
      </xdr:nvCxnSpPr>
      <xdr:spPr>
        <a:xfrm flipV="1">
          <a:off x="18656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5D63E9F0-32F2-4818-B460-DAC067FF7759}"/>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46E2452E-FBEF-4D1F-936C-B361574EF775}"/>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094FD5BD-ED7A-4CDF-B087-847D649F2B39}"/>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39AFD74D-6E80-4BC3-AA8D-2A7AE90F8147}"/>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618" name="n_1mainValue【学校施設】&#10;一人当たり面積">
          <a:extLst>
            <a:ext uri="{FF2B5EF4-FFF2-40B4-BE49-F238E27FC236}">
              <a16:creationId xmlns:a16="http://schemas.microsoft.com/office/drawing/2014/main" id="{A28AB999-6498-4A56-82D3-0FF06430DB3D}"/>
            </a:ext>
          </a:extLst>
        </xdr:cNvPr>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619" name="n_2mainValue【学校施設】&#10;一人当たり面積">
          <a:extLst>
            <a:ext uri="{FF2B5EF4-FFF2-40B4-BE49-F238E27FC236}">
              <a16:creationId xmlns:a16="http://schemas.microsoft.com/office/drawing/2014/main" id="{06CCE6BB-518B-4C33-838E-E70717FD8317}"/>
            </a:ext>
          </a:extLst>
        </xdr:cNvPr>
        <xdr:cNvSpPr txBox="1"/>
      </xdr:nvSpPr>
      <xdr:spPr>
        <a:xfrm>
          <a:off x="20199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20" name="n_3mainValue【学校施設】&#10;一人当たり面積">
          <a:extLst>
            <a:ext uri="{FF2B5EF4-FFF2-40B4-BE49-F238E27FC236}">
              <a16:creationId xmlns:a16="http://schemas.microsoft.com/office/drawing/2014/main" id="{6042C95D-A391-415D-970F-ECAE465FD6AF}"/>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621" name="n_4mainValue【学校施設】&#10;一人当たり面積">
          <a:extLst>
            <a:ext uri="{FF2B5EF4-FFF2-40B4-BE49-F238E27FC236}">
              <a16:creationId xmlns:a16="http://schemas.microsoft.com/office/drawing/2014/main" id="{079283D4-0467-4E4B-B058-0ECE9339FCCB}"/>
            </a:ext>
          </a:extLst>
        </xdr:cNvPr>
        <xdr:cNvSpPr txBox="1"/>
      </xdr:nvSpPr>
      <xdr:spPr>
        <a:xfrm>
          <a:off x="18421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D5DEFB6-50F8-4802-9800-95898542A4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0822CE6-0DC3-400F-ABC6-15928848FC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F015E91-7563-495E-92AB-ABC0E1C3EF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2D662A3-EC47-4554-B07A-95E5ABE4EF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E856021-2F50-4D3D-A5AB-F40CD6396D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E62099E-8B5E-49CC-8D28-349472F294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7722183-3E4A-4377-9100-C91F0B09E6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C4FA245-C133-4D7E-A843-10F7B16E71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BC802E6-5896-4AC8-AF5B-BC3734DAECB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EF5CB42-E331-48C5-9875-3C617A701D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1BE38FA-F552-4400-901E-026827B4E0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4F17357A-2EDD-4CB0-A06C-359BC26403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162F1C02-624F-4E17-8127-8D59E663DDB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882CDA95-BCA2-4063-8F2E-7A6404837D7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3B13F45-9D07-4496-B155-1F5B2A37970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04A12C7-F26A-4267-A77D-67DF89E8DB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E2C654A6-3082-4F94-A096-8C34057068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24D5F70A-BEB6-4E73-90AF-D23F324815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3D9D5D3E-25E4-43C3-AC9F-87E4242058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092AB99-51F6-4459-BF85-DF633F320B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7DEA51F2-6E41-47C1-A692-AC781F91A0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8E698B37-2BE3-4710-9CD8-5709046FF9D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7DF89774-6E8D-49F6-A766-C2D73AA35ED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F2BB35B-3BD0-4910-B30E-3DF2C2A46A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96C851F-D5FF-4412-9250-9FBD43D37D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80D041B1-3FF6-4877-ABF7-0DB4C56FBB99}"/>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2F589C8-E89B-4959-8006-EA400581988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9659350E-3BC7-4234-A82C-6709FD3A52F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BF35F33E-8425-40FF-9B7C-F63D7897F99A}"/>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5F17CBD4-9948-43F4-8F5D-E8963E9734D6}"/>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FAA04DF3-7CB7-4A6A-A79E-A03ADCFCBCD1}"/>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C981A798-0E88-47B8-9BEB-C23860173368}"/>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DE3C60EC-89B5-4D67-AF79-CA5C4E57F386}"/>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D35A5BAE-8BDF-452E-8D90-0F17643CC039}"/>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B316A813-505E-4A48-A3AA-6A49AF3401AA}"/>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AE90BA40-1B4F-415C-8C58-C5DF491B745B}"/>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EAEF8A5-F321-403A-AB42-9D2FBE3AC0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6EBC59D-B7C7-413D-AF5E-5B8E703D63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1A42418-60B9-4745-A007-950B65F0BA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CF26B32-78C4-48A7-A201-9C32C034AB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F47CBC1-7D62-4AA0-AEDB-5A5582801B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663" name="楕円 662">
          <a:extLst>
            <a:ext uri="{FF2B5EF4-FFF2-40B4-BE49-F238E27FC236}">
              <a16:creationId xmlns:a16="http://schemas.microsoft.com/office/drawing/2014/main" id="{B69D0E51-DD6D-4922-8470-5222F5EA0ED5}"/>
            </a:ext>
          </a:extLst>
        </xdr:cNvPr>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664" name="【児童館】&#10;有形固定資産減価償却率該当値テキスト">
          <a:extLst>
            <a:ext uri="{FF2B5EF4-FFF2-40B4-BE49-F238E27FC236}">
              <a16:creationId xmlns:a16="http://schemas.microsoft.com/office/drawing/2014/main" id="{4340EAA5-D1FD-48F0-A6C6-159BD1FA028A}"/>
            </a:ext>
          </a:extLst>
        </xdr:cNvPr>
        <xdr:cNvSpPr txBox="1"/>
      </xdr:nvSpPr>
      <xdr:spPr>
        <a:xfrm>
          <a:off x="16357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665" name="楕円 664">
          <a:extLst>
            <a:ext uri="{FF2B5EF4-FFF2-40B4-BE49-F238E27FC236}">
              <a16:creationId xmlns:a16="http://schemas.microsoft.com/office/drawing/2014/main" id="{FE2AC0E6-5A56-4D00-B042-829CCC4C58C3}"/>
            </a:ext>
          </a:extLst>
        </xdr:cNvPr>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82187</xdr:rowOff>
    </xdr:to>
    <xdr:cxnSp macro="">
      <xdr:nvCxnSpPr>
        <xdr:cNvPr id="666" name="直線コネクタ 665">
          <a:extLst>
            <a:ext uri="{FF2B5EF4-FFF2-40B4-BE49-F238E27FC236}">
              <a16:creationId xmlns:a16="http://schemas.microsoft.com/office/drawing/2014/main" id="{3276A7E8-7FD6-498B-A42F-EA3E36D8CD81}"/>
            </a:ext>
          </a:extLst>
        </xdr:cNvPr>
        <xdr:cNvCxnSpPr/>
      </xdr:nvCxnSpPr>
      <xdr:spPr>
        <a:xfrm>
          <a:off x="15481300" y="142766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67" name="楕円 666">
          <a:extLst>
            <a:ext uri="{FF2B5EF4-FFF2-40B4-BE49-F238E27FC236}">
              <a16:creationId xmlns:a16="http://schemas.microsoft.com/office/drawing/2014/main" id="{E7131986-CC1D-4ED5-833C-D2E7323E4FB3}"/>
            </a:ext>
          </a:extLst>
        </xdr:cNvPr>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46264</xdr:rowOff>
    </xdr:to>
    <xdr:cxnSp macro="">
      <xdr:nvCxnSpPr>
        <xdr:cNvPr id="668" name="直線コネクタ 667">
          <a:extLst>
            <a:ext uri="{FF2B5EF4-FFF2-40B4-BE49-F238E27FC236}">
              <a16:creationId xmlns:a16="http://schemas.microsoft.com/office/drawing/2014/main" id="{5FD3B653-A8BA-45E7-A901-DC6907C94B4B}"/>
            </a:ext>
          </a:extLst>
        </xdr:cNvPr>
        <xdr:cNvCxnSpPr/>
      </xdr:nvCxnSpPr>
      <xdr:spPr>
        <a:xfrm>
          <a:off x="14592300" y="142390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9" name="楕円 668">
          <a:extLst>
            <a:ext uri="{FF2B5EF4-FFF2-40B4-BE49-F238E27FC236}">
              <a16:creationId xmlns:a16="http://schemas.microsoft.com/office/drawing/2014/main" id="{0AFB6257-2E3D-433F-BAF1-24BCE8566DB7}"/>
            </a:ext>
          </a:extLst>
        </xdr:cNvPr>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8708</xdr:rowOff>
    </xdr:to>
    <xdr:cxnSp macro="">
      <xdr:nvCxnSpPr>
        <xdr:cNvPr id="670" name="直線コネクタ 669">
          <a:extLst>
            <a:ext uri="{FF2B5EF4-FFF2-40B4-BE49-F238E27FC236}">
              <a16:creationId xmlns:a16="http://schemas.microsoft.com/office/drawing/2014/main" id="{59B2B1AE-B54E-49BA-A2CF-6095A2B5DFDC}"/>
            </a:ext>
          </a:extLst>
        </xdr:cNvPr>
        <xdr:cNvCxnSpPr/>
      </xdr:nvCxnSpPr>
      <xdr:spPr>
        <a:xfrm>
          <a:off x="13703300" y="142031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671" name="楕円 670">
          <a:extLst>
            <a:ext uri="{FF2B5EF4-FFF2-40B4-BE49-F238E27FC236}">
              <a16:creationId xmlns:a16="http://schemas.microsoft.com/office/drawing/2014/main" id="{65405452-59A7-4C24-9BC9-8CF0B01039D0}"/>
            </a:ext>
          </a:extLst>
        </xdr:cNvPr>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144236</xdr:rowOff>
    </xdr:to>
    <xdr:cxnSp macro="">
      <xdr:nvCxnSpPr>
        <xdr:cNvPr id="672" name="直線コネクタ 671">
          <a:extLst>
            <a:ext uri="{FF2B5EF4-FFF2-40B4-BE49-F238E27FC236}">
              <a16:creationId xmlns:a16="http://schemas.microsoft.com/office/drawing/2014/main" id="{2E3AEE90-6742-4724-9453-3E4F10EB63F1}"/>
            </a:ext>
          </a:extLst>
        </xdr:cNvPr>
        <xdr:cNvCxnSpPr/>
      </xdr:nvCxnSpPr>
      <xdr:spPr>
        <a:xfrm>
          <a:off x="12814300" y="141655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824F5987-3759-4A42-9141-00363237D28F}"/>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6CC35479-427E-4CB9-8A90-9F57323DB2A1}"/>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5A7D65FE-A94F-4695-8BC2-D731D2C9394B}"/>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6558E507-BECC-4C6F-9D1A-14874C194D0E}"/>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677" name="n_1mainValue【児童館】&#10;有形固定資産減価償却率">
          <a:extLst>
            <a:ext uri="{FF2B5EF4-FFF2-40B4-BE49-F238E27FC236}">
              <a16:creationId xmlns:a16="http://schemas.microsoft.com/office/drawing/2014/main" id="{5AD5AAEC-FF1F-45AA-9016-7C985BDE57A7}"/>
            </a:ext>
          </a:extLst>
        </xdr:cNvPr>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78" name="n_2mainValue【児童館】&#10;有形固定資産減価償却率">
          <a:extLst>
            <a:ext uri="{FF2B5EF4-FFF2-40B4-BE49-F238E27FC236}">
              <a16:creationId xmlns:a16="http://schemas.microsoft.com/office/drawing/2014/main" id="{5F44803C-7C2C-4315-A079-F345B2F28537}"/>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9" name="n_3mainValue【児童館】&#10;有形固定資産減価償却率">
          <a:extLst>
            <a:ext uri="{FF2B5EF4-FFF2-40B4-BE49-F238E27FC236}">
              <a16:creationId xmlns:a16="http://schemas.microsoft.com/office/drawing/2014/main" id="{5A30B91D-1D95-4A31-A232-3B5B0B68DBC9}"/>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148607</xdr:rowOff>
    </xdr:from>
    <xdr:ext cx="405111" cy="259045"/>
    <xdr:sp macro="" textlink="">
      <xdr:nvSpPr>
        <xdr:cNvPr id="680" name="n_4mainValue【児童館】&#10;有形固定資産減価償却率">
          <a:extLst>
            <a:ext uri="{FF2B5EF4-FFF2-40B4-BE49-F238E27FC236}">
              <a16:creationId xmlns:a16="http://schemas.microsoft.com/office/drawing/2014/main" id="{7B497DD0-6B2D-4D6B-A368-D7E01D016A11}"/>
            </a:ext>
          </a:extLst>
        </xdr:cNvPr>
        <xdr:cNvSpPr txBox="1"/>
      </xdr:nvSpPr>
      <xdr:spPr>
        <a:xfrm>
          <a:off x="12611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500EDF2-F24B-403A-877B-F470F1F888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033F8D5-40D8-4175-AC0C-7D76139A6A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5982ACE-CA10-476F-AC95-F2CB388076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85F502D-6E6B-49C6-858B-2F10CA3ABA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C28500EB-E543-4EC8-A06E-E66DF3F220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0865601-7491-43AB-B23C-5ACF15149C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DA35ECEE-9BBA-4361-8B2C-D8314411A3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2E20784B-2433-446B-B503-B464E66A6A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3FC5D78-A00C-4D1E-B6B9-A1D8041CC2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D95D34E-D38B-47DE-A724-DC4BD7DC6B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4A891A1A-DA41-48D9-9204-5C54C6F032E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3FF8541F-8B51-476C-AD2F-0A92A5A0D56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E45FE603-5288-43F1-ADD2-A13E675C677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4DE9A721-CEDD-44E4-9798-04698CE497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5C12C6CD-3B3E-4B18-A8D7-996CD022D9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4020892-5CA3-4DC7-86B1-30DEBD838C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CAF3F6C5-6750-4CAF-B2A1-D2978DDE3A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7B60348-026E-42A5-AC2C-FAC547F6857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CB338074-0EAB-46DF-A265-D7E9FA0DDDB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93370F87-D401-4DC4-AE59-2EA7CBE99DC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A7E5A48-E1FB-4A3D-8360-8DE607995A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7340588D-D933-4490-9708-9AA549215E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7832CC4-302E-4B85-B5F5-679E072C59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435B9377-0970-4A59-9342-83548A197FEB}"/>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3EE146F3-C230-4379-A307-2DACB55C692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9EAD1F3C-5F4E-4F36-A1F9-F6AA41FBF7E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8E685774-FF46-471D-9725-9584DC283AE2}"/>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72D9F6E-E56B-4043-BBA0-850DCA6517A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25B1907F-6EF6-4AF5-8332-9C9277B6125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541F3ECF-EAF7-4637-AA4C-974E5EDC799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E3AEC754-FF34-460F-89CE-7DD1E5C2759A}"/>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CF960811-3CDC-46BD-B930-2A446CF74412}"/>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5C3D9EE-A56E-48C4-9DB9-B4DDAD777742}"/>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B9F31A8D-A766-4714-8035-CE7A1C6636F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F4DC96B-C03E-415B-B6BF-19FB0CACC3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9766332-99C7-44B3-B716-9A803A7EF8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8BEC0D8-B671-4EDB-B437-A208F150AE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0F2F369-3BF3-4359-AD4C-6654947A5E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A46E3A2-8335-4B5E-8CFC-7700E5F85A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20" name="楕円 719">
          <a:extLst>
            <a:ext uri="{FF2B5EF4-FFF2-40B4-BE49-F238E27FC236}">
              <a16:creationId xmlns:a16="http://schemas.microsoft.com/office/drawing/2014/main" id="{0C2D19C1-47DA-4274-B1E0-048B3C3E3808}"/>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721" name="【児童館】&#10;一人当たり面積該当値テキスト">
          <a:extLst>
            <a:ext uri="{FF2B5EF4-FFF2-40B4-BE49-F238E27FC236}">
              <a16:creationId xmlns:a16="http://schemas.microsoft.com/office/drawing/2014/main" id="{C27A3930-8A05-4AFB-9FF5-8FA9A2CBC6C5}"/>
            </a:ext>
          </a:extLst>
        </xdr:cNvPr>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722" name="楕円 721">
          <a:extLst>
            <a:ext uri="{FF2B5EF4-FFF2-40B4-BE49-F238E27FC236}">
              <a16:creationId xmlns:a16="http://schemas.microsoft.com/office/drawing/2014/main" id="{5370DAC5-A177-4E5A-8BD6-6E2E4A3A4CB0}"/>
            </a:ext>
          </a:extLst>
        </xdr:cNvPr>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723" name="直線コネクタ 722">
          <a:extLst>
            <a:ext uri="{FF2B5EF4-FFF2-40B4-BE49-F238E27FC236}">
              <a16:creationId xmlns:a16="http://schemas.microsoft.com/office/drawing/2014/main" id="{6FCF8C27-173F-4793-AAA9-F888E29DB590}"/>
            </a:ext>
          </a:extLst>
        </xdr:cNvPr>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724" name="楕円 723">
          <a:extLst>
            <a:ext uri="{FF2B5EF4-FFF2-40B4-BE49-F238E27FC236}">
              <a16:creationId xmlns:a16="http://schemas.microsoft.com/office/drawing/2014/main" id="{8BC3ECF7-273C-41EB-A215-FF7E87776342}"/>
            </a:ext>
          </a:extLst>
        </xdr:cNvPr>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725" name="直線コネクタ 724">
          <a:extLst>
            <a:ext uri="{FF2B5EF4-FFF2-40B4-BE49-F238E27FC236}">
              <a16:creationId xmlns:a16="http://schemas.microsoft.com/office/drawing/2014/main" id="{C8C28CAB-8F0C-4F9B-A559-320FAD505BAC}"/>
            </a:ext>
          </a:extLst>
        </xdr:cNvPr>
        <xdr:cNvCxnSpPr/>
      </xdr:nvCxnSpPr>
      <xdr:spPr>
        <a:xfrm flipV="1">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26" name="楕円 725">
          <a:extLst>
            <a:ext uri="{FF2B5EF4-FFF2-40B4-BE49-F238E27FC236}">
              <a16:creationId xmlns:a16="http://schemas.microsoft.com/office/drawing/2014/main" id="{3B615692-0A39-454B-9CF2-5CDC6868F4B6}"/>
            </a:ext>
          </a:extLst>
        </xdr:cNvPr>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727" name="直線コネクタ 726">
          <a:extLst>
            <a:ext uri="{FF2B5EF4-FFF2-40B4-BE49-F238E27FC236}">
              <a16:creationId xmlns:a16="http://schemas.microsoft.com/office/drawing/2014/main" id="{EDB75E92-A8C7-4FED-B924-A3622D45BA7F}"/>
            </a:ext>
          </a:extLst>
        </xdr:cNvPr>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28" name="楕円 727">
          <a:extLst>
            <a:ext uri="{FF2B5EF4-FFF2-40B4-BE49-F238E27FC236}">
              <a16:creationId xmlns:a16="http://schemas.microsoft.com/office/drawing/2014/main" id="{63C6F9A4-04CE-49EA-99EA-E2231A29E957}"/>
            </a:ext>
          </a:extLst>
        </xdr:cNvPr>
        <xdr:cNvSpPr/>
      </xdr:nvSpPr>
      <xdr:spPr>
        <a:xfrm>
          <a:off x="18605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82550</xdr:rowOff>
    </xdr:to>
    <xdr:cxnSp macro="">
      <xdr:nvCxnSpPr>
        <xdr:cNvPr id="729" name="直線コネクタ 728">
          <a:extLst>
            <a:ext uri="{FF2B5EF4-FFF2-40B4-BE49-F238E27FC236}">
              <a16:creationId xmlns:a16="http://schemas.microsoft.com/office/drawing/2014/main" id="{D9E60D62-6DD9-4861-AF93-44CE66F9C5A4}"/>
            </a:ext>
          </a:extLst>
        </xdr:cNvPr>
        <xdr:cNvCxnSpPr/>
      </xdr:nvCxnSpPr>
      <xdr:spPr>
        <a:xfrm>
          <a:off x="18656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6E99D1B4-68DF-4B4A-9603-910144243148}"/>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5092D65D-AB9D-4CFC-B5A5-D200205E012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85519A72-A23D-4FE6-82D5-040406BA9755}"/>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8ADA4196-0463-44FA-BAA0-23C7793CF392}"/>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137177</xdr:rowOff>
    </xdr:from>
    <xdr:ext cx="469744" cy="259045"/>
    <xdr:sp macro="" textlink="">
      <xdr:nvSpPr>
        <xdr:cNvPr id="734" name="n_1mainValue【児童館】&#10;一人当たり面積">
          <a:extLst>
            <a:ext uri="{FF2B5EF4-FFF2-40B4-BE49-F238E27FC236}">
              <a16:creationId xmlns:a16="http://schemas.microsoft.com/office/drawing/2014/main" id="{D1C01A05-A3D7-4748-96A9-10CAEF637374}"/>
            </a:ext>
          </a:extLst>
        </xdr:cNvPr>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735" name="n_2mainValue【児童館】&#10;一人当たり面積">
          <a:extLst>
            <a:ext uri="{FF2B5EF4-FFF2-40B4-BE49-F238E27FC236}">
              <a16:creationId xmlns:a16="http://schemas.microsoft.com/office/drawing/2014/main" id="{2914A962-6FEB-4AE1-A3E2-2BF6998D6F33}"/>
            </a:ext>
          </a:extLst>
        </xdr:cNvPr>
        <xdr:cNvSpPr txBox="1"/>
      </xdr:nvSpPr>
      <xdr:spPr>
        <a:xfrm>
          <a:off x="20199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736" name="n_3mainValue【児童館】&#10;一人当たり面積">
          <a:extLst>
            <a:ext uri="{FF2B5EF4-FFF2-40B4-BE49-F238E27FC236}">
              <a16:creationId xmlns:a16="http://schemas.microsoft.com/office/drawing/2014/main" id="{CA8A1ADF-DFA4-4970-B8D0-DA6682971D6C}"/>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737" name="n_4mainValue【児童館】&#10;一人当たり面積">
          <a:extLst>
            <a:ext uri="{FF2B5EF4-FFF2-40B4-BE49-F238E27FC236}">
              <a16:creationId xmlns:a16="http://schemas.microsoft.com/office/drawing/2014/main" id="{0429FF17-BAB9-4A75-A6D4-97F3B2A40606}"/>
            </a:ext>
          </a:extLst>
        </xdr:cNvPr>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2D31438-23AB-4B5E-822C-6F4785D749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38AC55D-B88F-4B07-BC16-028C2397EE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27F9EE9-5519-4422-BDD1-4B950572FE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E0D281C0-E1F5-49F5-9000-35AEB3DB2A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AD604F8-815D-4081-B169-BBBB37C818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4F4B02B-D6D0-4270-B74D-7E024A06DE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1AFAD45-B508-4EDD-B8F8-82C3E80ED7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C13745CE-C928-4B06-B099-C29E324181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54AA399-B5F4-4A9E-83F9-05C2835DDE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A3A4F73-FDF1-45B3-9CFB-C3A1718E2A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713DE29-A788-4BBF-A87B-500A61E65A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89EEAA6-8A5C-48E0-B69A-F653D61C6F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8424AF85-8B27-4EAC-8458-842C111C78A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E8406A2-3AEB-49A2-B9E3-8E0A1E3A0A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AF6E049C-339B-4968-9483-491C9CAFFC6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8A10F280-9F43-4D62-988E-8361E99D2E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5D87F2A3-C666-4D7D-9F6A-2D5481A2AB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1035FE91-8AC3-42D4-AE97-ED4F786C40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AB9B5BAE-E9F9-473D-A90B-FC92861C88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FADB6A85-42E5-4570-8F86-29B130B8FAB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BF3AD15F-D303-4908-A2C2-E73D8A1A5C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ABA3AD7F-C25D-403D-9336-3364EB4FBF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5060B4F1-D0FF-4795-B075-D0DECDBFE05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B77EBC1A-274F-444F-B832-E13BEBB8A6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A8CB8F23-BEC9-4487-8BC9-D57CE0BFBB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A00B780C-651A-4B13-9B41-44C9CDDE6747}"/>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32645134-05AC-4CBF-B92E-08F502727172}"/>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13B6AD14-430C-438E-AFAD-95B3EB858C18}"/>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6BBB4A9E-7156-49ED-A905-3ABF3CD371AC}"/>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74D21D3A-82D8-41ED-AF97-81E11165E572}"/>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B7802ABA-9F03-4A31-9FED-29E85A5A843C}"/>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A2D40683-DBFC-4641-A89C-ECA3D8E7BFE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A5A48FD3-14B8-4043-BB0E-D72FDB3402C8}"/>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E9B529F3-B994-4A38-A2BE-60FE42926457}"/>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E2EA1943-DA17-4131-9CB9-85D46137EBE5}"/>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5A3A22D9-B22A-4A4D-995D-1A120E4035BF}"/>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499148E-A458-4AC5-A781-FA90D5A899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63F120A-D13B-4238-9AF2-13F890172E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3AA8F1D-9F3B-45D6-B491-930DF917EF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B10D82D-44D9-40E7-A1F4-FFB11F6E25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2B31F74-68A7-45A4-914F-089A3763D1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779" name="楕円 778">
          <a:extLst>
            <a:ext uri="{FF2B5EF4-FFF2-40B4-BE49-F238E27FC236}">
              <a16:creationId xmlns:a16="http://schemas.microsoft.com/office/drawing/2014/main" id="{8DA7E7E9-4C27-4A29-A53A-91BDF1F1ED11}"/>
            </a:ext>
          </a:extLst>
        </xdr:cNvPr>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780" name="【公民館】&#10;有形固定資産減価償却率該当値テキスト">
          <a:extLst>
            <a:ext uri="{FF2B5EF4-FFF2-40B4-BE49-F238E27FC236}">
              <a16:creationId xmlns:a16="http://schemas.microsoft.com/office/drawing/2014/main" id="{3ED816FA-8709-48B8-A572-F6B154D09A14}"/>
            </a:ext>
          </a:extLst>
        </xdr:cNvPr>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781" name="楕円 780">
          <a:extLst>
            <a:ext uri="{FF2B5EF4-FFF2-40B4-BE49-F238E27FC236}">
              <a16:creationId xmlns:a16="http://schemas.microsoft.com/office/drawing/2014/main" id="{ED511228-8C35-44F3-B7E3-26953BD1B198}"/>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7620</xdr:rowOff>
    </xdr:to>
    <xdr:cxnSp macro="">
      <xdr:nvCxnSpPr>
        <xdr:cNvPr id="782" name="直線コネクタ 781">
          <a:extLst>
            <a:ext uri="{FF2B5EF4-FFF2-40B4-BE49-F238E27FC236}">
              <a16:creationId xmlns:a16="http://schemas.microsoft.com/office/drawing/2014/main" id="{35AE5E9C-5753-4998-966B-BCA461DBF7F8}"/>
            </a:ext>
          </a:extLst>
        </xdr:cNvPr>
        <xdr:cNvCxnSpPr/>
      </xdr:nvCxnSpPr>
      <xdr:spPr>
        <a:xfrm>
          <a:off x="15481300" y="1850625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28666</xdr:rowOff>
    </xdr:from>
    <xdr:to>
      <xdr:col>76</xdr:col>
      <xdr:colOff>165100</xdr:colOff>
      <xdr:row>108</xdr:row>
      <xdr:rowOff>130266</xdr:rowOff>
    </xdr:to>
    <xdr:sp macro="" textlink="">
      <xdr:nvSpPr>
        <xdr:cNvPr id="783" name="楕円 782">
          <a:extLst>
            <a:ext uri="{FF2B5EF4-FFF2-40B4-BE49-F238E27FC236}">
              <a16:creationId xmlns:a16="http://schemas.microsoft.com/office/drawing/2014/main" id="{21D4C5EB-E47A-4DD6-A812-C9C95083C351}"/>
            </a:ext>
          </a:extLst>
        </xdr:cNvPr>
        <xdr:cNvSpPr/>
      </xdr:nvSpPr>
      <xdr:spPr>
        <a:xfrm>
          <a:off x="14541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79466</xdr:rowOff>
    </xdr:to>
    <xdr:cxnSp macro="">
      <xdr:nvCxnSpPr>
        <xdr:cNvPr id="784" name="直線コネクタ 783">
          <a:extLst>
            <a:ext uri="{FF2B5EF4-FFF2-40B4-BE49-F238E27FC236}">
              <a16:creationId xmlns:a16="http://schemas.microsoft.com/office/drawing/2014/main" id="{EAEE452A-9DBA-4A0F-BE30-A19863E388A3}"/>
            </a:ext>
          </a:extLst>
        </xdr:cNvPr>
        <xdr:cNvCxnSpPr/>
      </xdr:nvCxnSpPr>
      <xdr:spPr>
        <a:xfrm flipV="1">
          <a:off x="14592300" y="18506258"/>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17236</xdr:rowOff>
    </xdr:from>
    <xdr:to>
      <xdr:col>72</xdr:col>
      <xdr:colOff>38100</xdr:colOff>
      <xdr:row>108</xdr:row>
      <xdr:rowOff>118836</xdr:rowOff>
    </xdr:to>
    <xdr:sp macro="" textlink="">
      <xdr:nvSpPr>
        <xdr:cNvPr id="785" name="楕円 784">
          <a:extLst>
            <a:ext uri="{FF2B5EF4-FFF2-40B4-BE49-F238E27FC236}">
              <a16:creationId xmlns:a16="http://schemas.microsoft.com/office/drawing/2014/main" id="{BEBD438A-AAE8-4C4F-AECA-699A621D0CF1}"/>
            </a:ext>
          </a:extLst>
        </xdr:cNvPr>
        <xdr:cNvSpPr/>
      </xdr:nvSpPr>
      <xdr:spPr>
        <a:xfrm>
          <a:off x="1365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68036</xdr:rowOff>
    </xdr:from>
    <xdr:to>
      <xdr:col>76</xdr:col>
      <xdr:colOff>114300</xdr:colOff>
      <xdr:row>108</xdr:row>
      <xdr:rowOff>79466</xdr:rowOff>
    </xdr:to>
    <xdr:cxnSp macro="">
      <xdr:nvCxnSpPr>
        <xdr:cNvPr id="786" name="直線コネクタ 785">
          <a:extLst>
            <a:ext uri="{FF2B5EF4-FFF2-40B4-BE49-F238E27FC236}">
              <a16:creationId xmlns:a16="http://schemas.microsoft.com/office/drawing/2014/main" id="{9928CFEC-7E5D-4936-BD54-6C8479DBE3DA}"/>
            </a:ext>
          </a:extLst>
        </xdr:cNvPr>
        <xdr:cNvCxnSpPr/>
      </xdr:nvCxnSpPr>
      <xdr:spPr>
        <a:xfrm>
          <a:off x="13703300" y="1858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5806</xdr:rowOff>
    </xdr:from>
    <xdr:to>
      <xdr:col>67</xdr:col>
      <xdr:colOff>101600</xdr:colOff>
      <xdr:row>108</xdr:row>
      <xdr:rowOff>107406</xdr:rowOff>
    </xdr:to>
    <xdr:sp macro="" textlink="">
      <xdr:nvSpPr>
        <xdr:cNvPr id="787" name="楕円 786">
          <a:extLst>
            <a:ext uri="{FF2B5EF4-FFF2-40B4-BE49-F238E27FC236}">
              <a16:creationId xmlns:a16="http://schemas.microsoft.com/office/drawing/2014/main" id="{DBFF5906-B4DE-4EBB-8251-9FE6CDD75F61}"/>
            </a:ext>
          </a:extLst>
        </xdr:cNvPr>
        <xdr:cNvSpPr/>
      </xdr:nvSpPr>
      <xdr:spPr>
        <a:xfrm>
          <a:off x="1276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56606</xdr:rowOff>
    </xdr:from>
    <xdr:to>
      <xdr:col>71</xdr:col>
      <xdr:colOff>177800</xdr:colOff>
      <xdr:row>108</xdr:row>
      <xdr:rowOff>68036</xdr:rowOff>
    </xdr:to>
    <xdr:cxnSp macro="">
      <xdr:nvCxnSpPr>
        <xdr:cNvPr id="788" name="直線コネクタ 787">
          <a:extLst>
            <a:ext uri="{FF2B5EF4-FFF2-40B4-BE49-F238E27FC236}">
              <a16:creationId xmlns:a16="http://schemas.microsoft.com/office/drawing/2014/main" id="{E1637C79-AD65-4550-9520-306963D03846}"/>
            </a:ext>
          </a:extLst>
        </xdr:cNvPr>
        <xdr:cNvCxnSpPr/>
      </xdr:nvCxnSpPr>
      <xdr:spPr>
        <a:xfrm>
          <a:off x="12814300" y="18573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E84F7E91-2387-451C-B23C-D0D8EACF5103}"/>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9A2EB7E3-54BB-4374-BAE6-7161968888CC}"/>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EC38C536-1734-4E92-8517-CA477901AF7D}"/>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0C4787B7-00B1-4611-BB3D-CBCF28FC2546}"/>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793" name="n_1mainValue【公民館】&#10;有形固定資産減価償却率">
          <a:extLst>
            <a:ext uri="{FF2B5EF4-FFF2-40B4-BE49-F238E27FC236}">
              <a16:creationId xmlns:a16="http://schemas.microsoft.com/office/drawing/2014/main" id="{DEA9A08F-99CD-4CD0-A74C-6DE8B240FDB1}"/>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121393</xdr:rowOff>
    </xdr:from>
    <xdr:ext cx="405111" cy="259045"/>
    <xdr:sp macro="" textlink="">
      <xdr:nvSpPr>
        <xdr:cNvPr id="794" name="n_2mainValue【公民館】&#10;有形固定資産減価償却率">
          <a:extLst>
            <a:ext uri="{FF2B5EF4-FFF2-40B4-BE49-F238E27FC236}">
              <a16:creationId xmlns:a16="http://schemas.microsoft.com/office/drawing/2014/main" id="{E83E0C0C-C4ED-4CAB-9D5A-18C57942F6D4}"/>
            </a:ext>
          </a:extLst>
        </xdr:cNvPr>
        <xdr:cNvSpPr txBox="1"/>
      </xdr:nvSpPr>
      <xdr:spPr>
        <a:xfrm>
          <a:off x="14389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109963</xdr:rowOff>
    </xdr:from>
    <xdr:ext cx="405111" cy="259045"/>
    <xdr:sp macro="" textlink="">
      <xdr:nvSpPr>
        <xdr:cNvPr id="795" name="n_3mainValue【公民館】&#10;有形固定資産減価償却率">
          <a:extLst>
            <a:ext uri="{FF2B5EF4-FFF2-40B4-BE49-F238E27FC236}">
              <a16:creationId xmlns:a16="http://schemas.microsoft.com/office/drawing/2014/main" id="{F443B3E9-2261-4C5A-A787-17FE71840E0B}"/>
            </a:ext>
          </a:extLst>
        </xdr:cNvPr>
        <xdr:cNvSpPr txBox="1"/>
      </xdr:nvSpPr>
      <xdr:spPr>
        <a:xfrm>
          <a:off x="13500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98533</xdr:rowOff>
    </xdr:from>
    <xdr:ext cx="405111" cy="259045"/>
    <xdr:sp macro="" textlink="">
      <xdr:nvSpPr>
        <xdr:cNvPr id="796" name="n_4mainValue【公民館】&#10;有形固定資産減価償却率">
          <a:extLst>
            <a:ext uri="{FF2B5EF4-FFF2-40B4-BE49-F238E27FC236}">
              <a16:creationId xmlns:a16="http://schemas.microsoft.com/office/drawing/2014/main" id="{4E119950-23D6-48FA-A553-C0D68C0EB30F}"/>
            </a:ext>
          </a:extLst>
        </xdr:cNvPr>
        <xdr:cNvSpPr txBox="1"/>
      </xdr:nvSpPr>
      <xdr:spPr>
        <a:xfrm>
          <a:off x="12611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808A9962-54CE-45A0-A8EE-352DA1CFDB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D9192D5-B9A7-4AA0-9AF7-B3E6461D3B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E4E0315-9AC3-4CBF-90A4-1FF5FE2708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82419BD7-1EBD-4088-A6E2-206F799C59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65C466AA-6533-488E-A8E6-808E67D686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CDD0DEBD-B07F-431F-A2FC-4A6BFDFBFB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7F30C610-B2D3-4D33-B308-ADFC25017A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EA71474-0EFB-4402-A8EE-0DA849C348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92EC961-9DBE-4F56-A687-803E84E980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903F8711-5A78-457D-A8EA-001E6A5E60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319415B8-3D51-4860-87EB-E20CDE5E352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CCA50137-4003-4B5E-BAD2-D4CD4509670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417AA2CB-6F42-4756-8DC9-C07274A08C8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D934B968-8F6C-42DD-9517-FDFF764564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79149DC0-E529-4DDD-BB92-CC6E6645347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B69CFC92-4A71-40E1-AB4A-6EC82CCB15B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CEDC4BC6-A730-4A57-A52C-B45133DD73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7E79A026-B752-41DC-A0FA-AE007BA84BA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2E0ECC11-A765-4AA1-9DDB-1455658E57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C000C68F-35E6-4EC2-ABCF-94F869CBE5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FD762B0F-A1FF-451A-8DB6-5B50531B02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2DBFCA2E-7D3B-427B-94FF-E3BCD651E0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81D4C5D0-5F5E-4E29-AB9D-966D520A49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3B627134-3C0E-456D-9B0A-E85F7FA599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7A9D82A8-3EE7-476A-82A3-6921FDAAFE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AED3A16B-A22B-48D6-9351-AD53112DC6E9}"/>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AAF4BA60-1156-4FCA-BA53-EFFA95FE5A3F}"/>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71191D2D-5F6A-4B15-BA0C-3FBFB9F2914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987A82CA-09AC-457E-B5FC-E183701D40F9}"/>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68184F43-2DF5-4686-8D13-27D9B7866792}"/>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a:extLst>
            <a:ext uri="{FF2B5EF4-FFF2-40B4-BE49-F238E27FC236}">
              <a16:creationId xmlns:a16="http://schemas.microsoft.com/office/drawing/2014/main" id="{05916085-4E23-4297-BDBD-36ED26B6D474}"/>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A0738D09-1F3E-47FF-857E-8AE56FF1CB98}"/>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A21B5EEB-9D26-4923-8F78-6F8CB58D776F}"/>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FF24D20E-6947-4664-A76A-B4441FB0DF3D}"/>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63ABE8B0-52BE-4691-9138-F43D4C41D4AA}"/>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E3706833-962E-4530-A05E-FADF36065959}"/>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D46CBF6-F062-4113-BA98-359D081FBC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9FAC86D-661E-4B1A-A6CF-9442C23C15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93E7F9B-8EBD-4BEF-A0C1-93559FBC9A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3B3AD2F-4178-49D1-87AC-05222B3E85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D52AFBB-0C14-4282-9882-FD62998B1E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38" name="楕円 837">
          <a:extLst>
            <a:ext uri="{FF2B5EF4-FFF2-40B4-BE49-F238E27FC236}">
              <a16:creationId xmlns:a16="http://schemas.microsoft.com/office/drawing/2014/main" id="{B16CF25C-6066-4B45-A921-7E99E1F2F0BF}"/>
            </a:ext>
          </a:extLst>
        </xdr:cNvPr>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839" name="【公民館】&#10;一人当たり面積該当値テキスト">
          <a:extLst>
            <a:ext uri="{FF2B5EF4-FFF2-40B4-BE49-F238E27FC236}">
              <a16:creationId xmlns:a16="http://schemas.microsoft.com/office/drawing/2014/main" id="{D4FE4D80-5514-4E31-A253-27BBA7149939}"/>
            </a:ext>
          </a:extLst>
        </xdr:cNvPr>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0" name="楕円 839">
          <a:extLst>
            <a:ext uri="{FF2B5EF4-FFF2-40B4-BE49-F238E27FC236}">
              <a16:creationId xmlns:a16="http://schemas.microsoft.com/office/drawing/2014/main" id="{33032F58-F350-4824-9270-CDD8200F3F97}"/>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30480</xdr:rowOff>
    </xdr:to>
    <xdr:cxnSp macro="">
      <xdr:nvCxnSpPr>
        <xdr:cNvPr id="841" name="直線コネクタ 840">
          <a:extLst>
            <a:ext uri="{FF2B5EF4-FFF2-40B4-BE49-F238E27FC236}">
              <a16:creationId xmlns:a16="http://schemas.microsoft.com/office/drawing/2014/main" id="{5157EC13-1A2D-43CC-9DCD-577957D3A53D}"/>
            </a:ext>
          </a:extLst>
        </xdr:cNvPr>
        <xdr:cNvCxnSpPr/>
      </xdr:nvCxnSpPr>
      <xdr:spPr>
        <a:xfrm flipV="1">
          <a:off x="21323300" y="1854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42" name="楕円 841">
          <a:extLst>
            <a:ext uri="{FF2B5EF4-FFF2-40B4-BE49-F238E27FC236}">
              <a16:creationId xmlns:a16="http://schemas.microsoft.com/office/drawing/2014/main" id="{AA8BA4AC-E67A-474A-B299-06FFAC151B24}"/>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33745</xdr:rowOff>
    </xdr:to>
    <xdr:cxnSp macro="">
      <xdr:nvCxnSpPr>
        <xdr:cNvPr id="843" name="直線コネクタ 842">
          <a:extLst>
            <a:ext uri="{FF2B5EF4-FFF2-40B4-BE49-F238E27FC236}">
              <a16:creationId xmlns:a16="http://schemas.microsoft.com/office/drawing/2014/main" id="{5BD0C2A9-A5F9-4F98-88FC-741A43EB5E3F}"/>
            </a:ext>
          </a:extLst>
        </xdr:cNvPr>
        <xdr:cNvCxnSpPr/>
      </xdr:nvCxnSpPr>
      <xdr:spPr>
        <a:xfrm flipV="1">
          <a:off x="20434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44" name="楕円 843">
          <a:extLst>
            <a:ext uri="{FF2B5EF4-FFF2-40B4-BE49-F238E27FC236}">
              <a16:creationId xmlns:a16="http://schemas.microsoft.com/office/drawing/2014/main" id="{49E72974-5AEA-45FE-ADE2-E6E3736BA7A4}"/>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845" name="直線コネクタ 844">
          <a:extLst>
            <a:ext uri="{FF2B5EF4-FFF2-40B4-BE49-F238E27FC236}">
              <a16:creationId xmlns:a16="http://schemas.microsoft.com/office/drawing/2014/main" id="{E3317B75-A737-4FFD-8F70-AFB870510E6F}"/>
            </a:ext>
          </a:extLst>
        </xdr:cNvPr>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46" name="楕円 845">
          <a:extLst>
            <a:ext uri="{FF2B5EF4-FFF2-40B4-BE49-F238E27FC236}">
              <a16:creationId xmlns:a16="http://schemas.microsoft.com/office/drawing/2014/main" id="{A5627052-75A4-4072-A983-F9B31D865B20}"/>
            </a:ext>
          </a:extLst>
        </xdr:cNvPr>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847" name="直線コネクタ 846">
          <a:extLst>
            <a:ext uri="{FF2B5EF4-FFF2-40B4-BE49-F238E27FC236}">
              <a16:creationId xmlns:a16="http://schemas.microsoft.com/office/drawing/2014/main" id="{3726F39B-A2A7-4D65-93A7-4D881C1A89B7}"/>
            </a:ext>
          </a:extLst>
        </xdr:cNvPr>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a:extLst>
            <a:ext uri="{FF2B5EF4-FFF2-40B4-BE49-F238E27FC236}">
              <a16:creationId xmlns:a16="http://schemas.microsoft.com/office/drawing/2014/main" id="{F2D9096B-6600-4F3F-9998-6964FD4D937F}"/>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a:extLst>
            <a:ext uri="{FF2B5EF4-FFF2-40B4-BE49-F238E27FC236}">
              <a16:creationId xmlns:a16="http://schemas.microsoft.com/office/drawing/2014/main" id="{33D1AC4B-A5C4-42BF-8E8A-A5EF0761748B}"/>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a:extLst>
            <a:ext uri="{FF2B5EF4-FFF2-40B4-BE49-F238E27FC236}">
              <a16:creationId xmlns:a16="http://schemas.microsoft.com/office/drawing/2014/main" id="{D0F0DE04-4510-488E-8223-A40D74F1C29C}"/>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a:extLst>
            <a:ext uri="{FF2B5EF4-FFF2-40B4-BE49-F238E27FC236}">
              <a16:creationId xmlns:a16="http://schemas.microsoft.com/office/drawing/2014/main" id="{1F4E7CCF-0EF8-47EF-BC0F-D3B076F16BBA}"/>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2" name="n_1mainValue【公民館】&#10;一人当たり面積">
          <a:extLst>
            <a:ext uri="{FF2B5EF4-FFF2-40B4-BE49-F238E27FC236}">
              <a16:creationId xmlns:a16="http://schemas.microsoft.com/office/drawing/2014/main" id="{1A93C476-DBDB-42DD-AF78-CB118CDFEB03}"/>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53" name="n_2mainValue【公民館】&#10;一人当たり面積">
          <a:extLst>
            <a:ext uri="{FF2B5EF4-FFF2-40B4-BE49-F238E27FC236}">
              <a16:creationId xmlns:a16="http://schemas.microsoft.com/office/drawing/2014/main" id="{4858C0A8-1162-424A-B8DF-A42A5D8149D2}"/>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54" name="n_3mainValue【公民館】&#10;一人当たり面積">
          <a:extLst>
            <a:ext uri="{FF2B5EF4-FFF2-40B4-BE49-F238E27FC236}">
              <a16:creationId xmlns:a16="http://schemas.microsoft.com/office/drawing/2014/main" id="{08164490-4F95-4F89-BDB3-C18702305451}"/>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55" name="n_4mainValue【公民館】&#10;一人当たり面積">
          <a:extLst>
            <a:ext uri="{FF2B5EF4-FFF2-40B4-BE49-F238E27FC236}">
              <a16:creationId xmlns:a16="http://schemas.microsoft.com/office/drawing/2014/main" id="{68103974-E9AD-4DE2-844C-9D1F415CA3FC}"/>
            </a:ext>
          </a:extLst>
        </xdr:cNvPr>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DBC737FB-6AFA-4100-93B3-31C2E6F886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BA0AC887-96BE-4224-B410-71E0B75147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DA8CFE1-F562-42A1-9D4E-6622D0330F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公民館、学校施設、児童館の有形固定資産減価償却率が類似団体平均を上回っている。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中でも公民館については、３館とも築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年以上経過しており、令和４年度の有形固定資産減価償却率が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％と類似団体平均を大きく上回っている（類似団体平均</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ポイント）。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また、学校施設についても、長与小学校を除いて築年数は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年以上となっており、有形固定資産減価償却率は、令和元年度の</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ポイント）から徐々に悪化し、令和４年度は</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新時期を迎えた施設が数多く存在するため、短期間での大幅な改善は見込めないものの、今後も公共施設等総合管理計画に基づき施設の築年数や稼働率等を鑑みた上で個別施設計画を策定し、計画的な維持補修や更新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BFB240-2057-4204-91C0-528E2B097E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B3AF17-ABD0-49DA-8332-7FB3F2218D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76C602-3739-4DB4-83F0-A8280C8771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E2DBEB-5882-4967-9DC8-14DFA60AC6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AE317C-7B1B-4E37-B11D-01951B1ED4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912BB5-75C7-418C-8A2D-52AA565A32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27D0BE-5375-4A3C-A24D-1543F4F249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7D9A6F-37D8-4B25-8DBD-3E0D2F32B4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4930B6-6C81-4ADD-9EBE-B2FD87C9EC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927C8D-4183-4118-B958-49F590900D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40,395
40,229
28.73
15,847,973
14,699,621
1,129,816
8,200,810
13,042,014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CB2155-6D93-44CA-8C23-93B5961F9A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2DF026-B04A-4813-BB4B-986F3DD019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1C7B52-4CC4-4B89-A1F1-586534E565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D9B52D-AFE7-4D73-AF34-A404DE2637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2E4514-8EA0-4082-A858-D2085E0027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7A4280-E43A-4DAF-99C2-B32CA077F4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2A1926-6C3B-4438-938F-FFBA335679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E79725-0397-487B-A3B8-A475FF6B46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5970F9-EF70-4044-AD10-F94360C6B7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984472-B9CE-4DEC-867A-78FD0B03B0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AC15F5-86F5-4983-922F-1344833985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9DCE82-42A1-494B-AF9E-A0D8543170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534FB8-27C9-42B8-A4A1-72B5BF019B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DFE396-452D-44D1-86B2-6E52C97C0E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8ECABB-A160-41BF-90FC-53A0D2A17B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D56A8A-CD88-4E1E-8F0C-1875140806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C60AA5-A7E2-4A93-A82F-C934381BA5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2E25D2-762D-4D20-8B96-CC526C577C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CF2448-7E09-4E90-8FFF-D1C9E4B6E6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E9FB82-8DE0-46CE-AF49-836A54C65D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30A556-6646-42F7-AAA5-6296CDC0EA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7274C1-8BEF-4AE7-8729-DFF77C30FE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2E0D84-5130-4F9A-B9D0-E0FB631A42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4F3B1A-0CD8-4FB1-9D89-5DEFA2284A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9363FA-81F8-4764-A233-107FBDEDA3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D590ED-A199-429E-880D-6960F4DFD3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925E85-39D9-4331-96B8-74A0AD6792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BCAAFF-3A69-400C-9F82-026179C71E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6E43FF-325E-49A5-8BD1-71E9D59BBA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5BBAE0-5AD1-4343-9FC3-9446E8002D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710D9B-C963-401C-B735-47BF105D20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00C29D-7E5C-450A-9C21-CA9C72EB62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92AEC1-6FE1-4A63-86C8-F4D7E1B0BC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3FC5D31-A057-465E-B877-A7C88CEDC7B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C17072-35E1-408A-B7D1-32C763CCB5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64D799-B966-4044-B62B-8B1F4843A3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4FBE88D-D5E0-45A6-A0A1-908733370C4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D9C6A7-C290-4FBE-A47A-4692A980D20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388434-3D32-4F6D-8C54-1939CB9EC0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07D5DC-8462-426B-951B-C36AFD19B5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81D5261-B259-469C-9F29-3B236F4832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04BFA8-7087-4F3C-9E02-2046DFD7CD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6941B3-F2BA-4E45-9077-AB2DECEE0A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58B0AE-5420-4448-8A52-6583C919A45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5AB786-903A-4B9E-B12D-9FF5FCC158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308CF7D-6121-4840-8195-0AD78C157D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9AE44A99-9BF0-4DCA-86A1-DAADAAEBD04D}"/>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34BA5C7-2502-43E9-88CC-15BA1371717C}"/>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80A2D6F-32F4-401C-94AA-23BE77283857}"/>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ADC7BF4F-CE90-4730-A10B-0749639C0B86}"/>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F9B23555-6F43-4CB7-8367-BFFEA6C939CD}"/>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D5E0942A-4488-479E-856E-E3EE2C6F5A9F}"/>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7BFABF9A-C61E-4722-A901-FB83E327DAD2}"/>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1B1948CE-B400-4221-AD87-504B362E3726}"/>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6453B43-C6D0-45EA-A9CD-A42D8A06E9F6}"/>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266513B-8D52-43A0-A5BD-A499B37A40D1}"/>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A38FBC43-7E3D-42E1-ACA3-589E84B7B59D}"/>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1CEDEA-3172-4A69-BB2D-CE6F5149A2A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A6D5AE-12D9-4965-8C90-26CF95DA39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DC2250-084C-4193-AA6C-47261BDA0E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E280C4-4CA0-47B0-AAF9-DA591B4806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66B1847-FF99-4C41-8A1A-BF0B9ED853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35197</xdr:rowOff>
    </xdr:from>
    <xdr:to>
      <xdr:col>24</xdr:col>
      <xdr:colOff>114300</xdr:colOff>
      <xdr:row>42</xdr:row>
      <xdr:rowOff>136797</xdr:rowOff>
    </xdr:to>
    <xdr:sp macro="" textlink="">
      <xdr:nvSpPr>
        <xdr:cNvPr id="74" name="楕円 73">
          <a:extLst>
            <a:ext uri="{FF2B5EF4-FFF2-40B4-BE49-F238E27FC236}">
              <a16:creationId xmlns:a16="http://schemas.microsoft.com/office/drawing/2014/main" id="{6FD2703A-5BD8-4FC9-B0DD-391AB8DA4E8F}"/>
            </a:ext>
          </a:extLst>
        </xdr:cNvPr>
        <xdr:cNvSpPr/>
      </xdr:nvSpPr>
      <xdr:spPr>
        <a:xfrm>
          <a:off x="45847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121574</xdr:rowOff>
    </xdr:from>
    <xdr:ext cx="405111" cy="259045"/>
    <xdr:sp macro="" textlink="">
      <xdr:nvSpPr>
        <xdr:cNvPr id="75" name="【図書館】&#10;有形固定資産減価償却率該当値テキスト">
          <a:extLst>
            <a:ext uri="{FF2B5EF4-FFF2-40B4-BE49-F238E27FC236}">
              <a16:creationId xmlns:a16="http://schemas.microsoft.com/office/drawing/2014/main" id="{52DB2D32-7E47-4907-80F7-E8BDD5E9945E}"/>
            </a:ext>
          </a:extLst>
        </xdr:cNvPr>
        <xdr:cNvSpPr txBox="1"/>
      </xdr:nvSpPr>
      <xdr:spPr>
        <a:xfrm>
          <a:off x="4673600" y="715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33565</xdr:rowOff>
    </xdr:from>
    <xdr:to>
      <xdr:col>20</xdr:col>
      <xdr:colOff>38100</xdr:colOff>
      <xdr:row>42</xdr:row>
      <xdr:rowOff>135165</xdr:rowOff>
    </xdr:to>
    <xdr:sp macro="" textlink="">
      <xdr:nvSpPr>
        <xdr:cNvPr id="76" name="楕円 75">
          <a:extLst>
            <a:ext uri="{FF2B5EF4-FFF2-40B4-BE49-F238E27FC236}">
              <a16:creationId xmlns:a16="http://schemas.microsoft.com/office/drawing/2014/main" id="{64F3B419-79DE-4EC8-AF76-2AFA9A404134}"/>
            </a:ext>
          </a:extLst>
        </xdr:cNvPr>
        <xdr:cNvSpPr/>
      </xdr:nvSpPr>
      <xdr:spPr>
        <a:xfrm>
          <a:off x="3746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84365</xdr:rowOff>
    </xdr:from>
    <xdr:to>
      <xdr:col>24</xdr:col>
      <xdr:colOff>63500</xdr:colOff>
      <xdr:row>42</xdr:row>
      <xdr:rowOff>85997</xdr:rowOff>
    </xdr:to>
    <xdr:cxnSp macro="">
      <xdr:nvCxnSpPr>
        <xdr:cNvPr id="77" name="直線コネクタ 76">
          <a:extLst>
            <a:ext uri="{FF2B5EF4-FFF2-40B4-BE49-F238E27FC236}">
              <a16:creationId xmlns:a16="http://schemas.microsoft.com/office/drawing/2014/main" id="{93272FF3-16D2-453E-93AA-F1A8EE3FC6CC}"/>
            </a:ext>
          </a:extLst>
        </xdr:cNvPr>
        <xdr:cNvCxnSpPr/>
      </xdr:nvCxnSpPr>
      <xdr:spPr>
        <a:xfrm>
          <a:off x="3797300" y="728526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33565</xdr:rowOff>
    </xdr:from>
    <xdr:to>
      <xdr:col>15</xdr:col>
      <xdr:colOff>101600</xdr:colOff>
      <xdr:row>42</xdr:row>
      <xdr:rowOff>135165</xdr:rowOff>
    </xdr:to>
    <xdr:sp macro="" textlink="">
      <xdr:nvSpPr>
        <xdr:cNvPr id="78" name="楕円 77">
          <a:extLst>
            <a:ext uri="{FF2B5EF4-FFF2-40B4-BE49-F238E27FC236}">
              <a16:creationId xmlns:a16="http://schemas.microsoft.com/office/drawing/2014/main" id="{4D16996F-C514-4D8B-A8E4-DA502EF94DA0}"/>
            </a:ext>
          </a:extLst>
        </xdr:cNvPr>
        <xdr:cNvSpPr/>
      </xdr:nvSpPr>
      <xdr:spPr>
        <a:xfrm>
          <a:off x="2857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84365</xdr:rowOff>
    </xdr:from>
    <xdr:to>
      <xdr:col>19</xdr:col>
      <xdr:colOff>177800</xdr:colOff>
      <xdr:row>42</xdr:row>
      <xdr:rowOff>84365</xdr:rowOff>
    </xdr:to>
    <xdr:cxnSp macro="">
      <xdr:nvCxnSpPr>
        <xdr:cNvPr id="79" name="直線コネクタ 78">
          <a:extLst>
            <a:ext uri="{FF2B5EF4-FFF2-40B4-BE49-F238E27FC236}">
              <a16:creationId xmlns:a16="http://schemas.microsoft.com/office/drawing/2014/main" id="{B4721622-F472-40EB-8FFA-AD3F46A749E5}"/>
            </a:ext>
          </a:extLst>
        </xdr:cNvPr>
        <xdr:cNvCxnSpPr/>
      </xdr:nvCxnSpPr>
      <xdr:spPr>
        <a:xfrm>
          <a:off x="2908300" y="72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40096</xdr:rowOff>
    </xdr:from>
    <xdr:to>
      <xdr:col>10</xdr:col>
      <xdr:colOff>165100</xdr:colOff>
      <xdr:row>42</xdr:row>
      <xdr:rowOff>141696</xdr:rowOff>
    </xdr:to>
    <xdr:sp macro="" textlink="">
      <xdr:nvSpPr>
        <xdr:cNvPr id="80" name="楕円 79">
          <a:extLst>
            <a:ext uri="{FF2B5EF4-FFF2-40B4-BE49-F238E27FC236}">
              <a16:creationId xmlns:a16="http://schemas.microsoft.com/office/drawing/2014/main" id="{97C92BD0-42CC-4A84-9196-B147FEEC3F5F}"/>
            </a:ext>
          </a:extLst>
        </xdr:cNvPr>
        <xdr:cNvSpPr/>
      </xdr:nvSpPr>
      <xdr:spPr>
        <a:xfrm>
          <a:off x="1968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84365</xdr:rowOff>
    </xdr:from>
    <xdr:to>
      <xdr:col>15</xdr:col>
      <xdr:colOff>50800</xdr:colOff>
      <xdr:row>42</xdr:row>
      <xdr:rowOff>90896</xdr:rowOff>
    </xdr:to>
    <xdr:cxnSp macro="">
      <xdr:nvCxnSpPr>
        <xdr:cNvPr id="81" name="直線コネクタ 80">
          <a:extLst>
            <a:ext uri="{FF2B5EF4-FFF2-40B4-BE49-F238E27FC236}">
              <a16:creationId xmlns:a16="http://schemas.microsoft.com/office/drawing/2014/main" id="{BFE014E6-3AEB-4D97-A46D-7465C6C28D59}"/>
            </a:ext>
          </a:extLst>
        </xdr:cNvPr>
        <xdr:cNvCxnSpPr/>
      </xdr:nvCxnSpPr>
      <xdr:spPr>
        <a:xfrm flipV="1">
          <a:off x="2019300" y="7285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40096</xdr:rowOff>
    </xdr:from>
    <xdr:to>
      <xdr:col>6</xdr:col>
      <xdr:colOff>38100</xdr:colOff>
      <xdr:row>42</xdr:row>
      <xdr:rowOff>141696</xdr:rowOff>
    </xdr:to>
    <xdr:sp macro="" textlink="">
      <xdr:nvSpPr>
        <xdr:cNvPr id="82" name="楕円 81">
          <a:extLst>
            <a:ext uri="{FF2B5EF4-FFF2-40B4-BE49-F238E27FC236}">
              <a16:creationId xmlns:a16="http://schemas.microsoft.com/office/drawing/2014/main" id="{71BA8A6F-2F5E-4C94-A5A2-AD1FFC926619}"/>
            </a:ext>
          </a:extLst>
        </xdr:cNvPr>
        <xdr:cNvSpPr/>
      </xdr:nvSpPr>
      <xdr:spPr>
        <a:xfrm>
          <a:off x="1079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90896</xdr:rowOff>
    </xdr:from>
    <xdr:to>
      <xdr:col>10</xdr:col>
      <xdr:colOff>114300</xdr:colOff>
      <xdr:row>42</xdr:row>
      <xdr:rowOff>90896</xdr:rowOff>
    </xdr:to>
    <xdr:cxnSp macro="">
      <xdr:nvCxnSpPr>
        <xdr:cNvPr id="83" name="直線コネクタ 82">
          <a:extLst>
            <a:ext uri="{FF2B5EF4-FFF2-40B4-BE49-F238E27FC236}">
              <a16:creationId xmlns:a16="http://schemas.microsoft.com/office/drawing/2014/main" id="{F4F721C1-24D0-45CF-8EE5-084DB9D62E4B}"/>
            </a:ext>
          </a:extLst>
        </xdr:cNvPr>
        <xdr:cNvCxnSpPr/>
      </xdr:nvCxnSpPr>
      <xdr:spPr>
        <a:xfrm>
          <a:off x="1130300" y="729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E91E9ADC-5F2F-4906-BE79-9FCE4EFAB102}"/>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D954B3DC-95BB-4F36-8F4E-BC7336907788}"/>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EBB1A54A-A138-4A09-8AAF-2B3B0A183B3E}"/>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F99598A3-C1D2-4166-8DBC-7206581A997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id="{C5B9AE1C-A9DB-4D40-87DA-BDBB5153E429}"/>
            </a:ext>
          </a:extLst>
        </xdr:cNvPr>
        <xdr:cNvSpPr txBox="1"/>
      </xdr:nvSpPr>
      <xdr:spPr>
        <a:xfrm>
          <a:off x="35820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4F268123-2558-4E92-B227-D4D178882FFC}"/>
            </a:ext>
          </a:extLst>
        </xdr:cNvPr>
        <xdr:cNvSpPr txBox="1"/>
      </xdr:nvSpPr>
      <xdr:spPr>
        <a:xfrm>
          <a:off x="2705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132823</xdr:rowOff>
    </xdr:from>
    <xdr:ext cx="405111" cy="259045"/>
    <xdr:sp macro="" textlink="">
      <xdr:nvSpPr>
        <xdr:cNvPr id="90" name="n_3mainValue【図書館】&#10;有形固定資産減価償却率">
          <a:extLst>
            <a:ext uri="{FF2B5EF4-FFF2-40B4-BE49-F238E27FC236}">
              <a16:creationId xmlns:a16="http://schemas.microsoft.com/office/drawing/2014/main" id="{DDBEB4A9-5794-452B-9A9A-B7712DCE1BC4}"/>
            </a:ext>
          </a:extLst>
        </xdr:cNvPr>
        <xdr:cNvSpPr txBox="1"/>
      </xdr:nvSpPr>
      <xdr:spPr>
        <a:xfrm>
          <a:off x="1816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132823</xdr:rowOff>
    </xdr:from>
    <xdr:ext cx="405111" cy="259045"/>
    <xdr:sp macro="" textlink="">
      <xdr:nvSpPr>
        <xdr:cNvPr id="91" name="n_4mainValue【図書館】&#10;有形固定資産減価償却率">
          <a:extLst>
            <a:ext uri="{FF2B5EF4-FFF2-40B4-BE49-F238E27FC236}">
              <a16:creationId xmlns:a16="http://schemas.microsoft.com/office/drawing/2014/main" id="{C22A567F-92AE-4559-9B52-D474EFC36D52}"/>
            </a:ext>
          </a:extLst>
        </xdr:cNvPr>
        <xdr:cNvSpPr txBox="1"/>
      </xdr:nvSpPr>
      <xdr:spPr>
        <a:xfrm>
          <a:off x="927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7E2080-9671-46A3-A87B-AE01D33EE9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4085C36-6D91-4C6D-B636-248516DD6B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6B1C883-4EF8-457C-B262-DC57D81B5E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686B0F2-60D6-4239-833A-F83E48DB7E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8409D3-FE44-4DDE-BAC8-30B9F05646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296585-D709-44BF-B0CA-C9F8142B39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41318E-A2FF-467E-BED8-B67A7112CD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492C5D8-4D96-4648-89FA-4EA71542AE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6D85BFF-9644-428A-8529-DAF74F48116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CE75804-8EFC-4064-A4F3-67DFFAEFF0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A3DC0EB-2772-499E-B27A-9F29F7A057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D63BD76-6BBC-4F08-ABCC-CA59B145C48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056D2A-596C-4ED0-92B3-D5C5C9E332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4ADFE71-C55D-472D-AB61-38947C18ADD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863EA2C-0A78-4AFF-A8E4-9D519945CB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C697F37-F4DB-444E-8CE3-B8E287A104E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5289F23-EB49-48F4-B6A0-59772B4A3A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A739E4A-11D1-4C05-B062-DFFF3171007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8B065B2-213A-4F98-92F5-44177E4A6F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A9F8CB1-5084-4DB6-A213-ED3AF131C43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740BFD7-E4D8-4E5B-98ED-D79588847D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1A0D9D6-456D-4136-BF45-2C84BFB02C1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7CCDD70-4B8B-4A2C-B1DA-79DA63AB90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7075DC06-DCD9-4196-B1B4-762527A9DF4B}"/>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C7293B7D-7D0D-4EDD-A923-FCCA3B5A6FA3}"/>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40F4A386-BCD9-4DF4-9049-0EAAF7F5CACA}"/>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46B77D0B-E58C-4DD0-8A74-DAE2EB321198}"/>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8F176CC9-FF41-48EE-B2CC-845310A74677}"/>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7791D461-0CB6-4800-BDBF-EE601BAAAF4F}"/>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F6CF289D-5E72-4DFD-905E-1B3C863B6F02}"/>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22DC7AA1-4F4C-4CA9-B804-8A1F421F6E56}"/>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AC0B3AAA-CF88-4D71-BEAD-BD0C65EFFF2B}"/>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185B3E06-063E-470C-9DF5-A4D6CA64D87F}"/>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BCBA0CA8-2DD1-4E54-95AD-8E5D1784C1B7}"/>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24A9EA-FDCC-4E8D-82DF-F64242CAB1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8A2C8E-CF3A-47A2-8660-DB4B930D0A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9D77FB-F704-42F9-9A28-37AD9EFD80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772F77-E315-4EE4-AC64-472249ECEE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C8419D0-C371-49FE-8E48-62A98D8945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31" name="楕円 130">
          <a:extLst>
            <a:ext uri="{FF2B5EF4-FFF2-40B4-BE49-F238E27FC236}">
              <a16:creationId xmlns:a16="http://schemas.microsoft.com/office/drawing/2014/main" id="{566CC7B9-66D9-44BE-B6C1-804002CAFF6F}"/>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32" name="【図書館】&#10;一人当たり面積該当値テキスト">
          <a:extLst>
            <a:ext uri="{FF2B5EF4-FFF2-40B4-BE49-F238E27FC236}">
              <a16:creationId xmlns:a16="http://schemas.microsoft.com/office/drawing/2014/main" id="{E2110CAB-0277-4F11-B6CF-D94A38BA1BFB}"/>
            </a:ext>
          </a:extLst>
        </xdr:cNvPr>
        <xdr:cNvSpPr txBox="1"/>
      </xdr:nvSpPr>
      <xdr:spPr>
        <a:xfrm>
          <a:off x="10515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3" name="楕円 132">
          <a:extLst>
            <a:ext uri="{FF2B5EF4-FFF2-40B4-BE49-F238E27FC236}">
              <a16:creationId xmlns:a16="http://schemas.microsoft.com/office/drawing/2014/main" id="{88ECD813-BB0C-43BC-A13E-11AD8F26A7EB}"/>
            </a:ext>
          </a:extLst>
        </xdr:cNvPr>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53340</xdr:rowOff>
    </xdr:to>
    <xdr:cxnSp macro="">
      <xdr:nvCxnSpPr>
        <xdr:cNvPr id="134" name="直線コネクタ 133">
          <a:extLst>
            <a:ext uri="{FF2B5EF4-FFF2-40B4-BE49-F238E27FC236}">
              <a16:creationId xmlns:a16="http://schemas.microsoft.com/office/drawing/2014/main" id="{246EB498-6A49-4CFC-8D41-B1748D20437F}"/>
            </a:ext>
          </a:extLst>
        </xdr:cNvPr>
        <xdr:cNvCxnSpPr/>
      </xdr:nvCxnSpPr>
      <xdr:spPr>
        <a:xfrm>
          <a:off x="9639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7523D5FD-9528-40C9-BC65-0D1BB788A6BF}"/>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8E6D5A20-6F9C-4EDA-ADFB-5AAE5A8AF4A2}"/>
            </a:ext>
          </a:extLst>
        </xdr:cNvPr>
        <xdr:cNvCxnSpPr/>
      </xdr:nvCxnSpPr>
      <xdr:spPr>
        <a:xfrm flipV="1">
          <a:off x="8750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A42B86B7-FB45-4204-AE0C-8C6D846EB935}"/>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A3624775-C881-48A8-89FB-8D93FF749C88}"/>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A8BA1D5E-4C89-4397-A984-D73581E750C9}"/>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F9210A8C-9135-47AE-8B4D-60712A3F5BF8}"/>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0B0EB639-618E-44C0-935B-AE8625AA0197}"/>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F47CCF86-C41F-4FBC-9063-573232BCA01C}"/>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ACC14477-EA8D-49A7-AF61-5F3C6B777A9C}"/>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1E6CD153-608E-42B7-9A08-C8AB1638C093}"/>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5" name="n_1mainValue【図書館】&#10;一人当たり面積">
          <a:extLst>
            <a:ext uri="{FF2B5EF4-FFF2-40B4-BE49-F238E27FC236}">
              <a16:creationId xmlns:a16="http://schemas.microsoft.com/office/drawing/2014/main" id="{685CC734-BBDE-44A0-AA72-D2AF7081687C}"/>
            </a:ext>
          </a:extLst>
        </xdr:cNvPr>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B1C06315-1292-47BE-86D2-F36E3FAC400A}"/>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F0F25630-39CB-46B2-90F7-70CA945BC57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39E25964-AF8F-48D0-ADAA-CF343FBD93DC}"/>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603AB3F-5599-47CB-8B33-B7A6C9AAAC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1133C0B-78C5-4838-9854-E33B80E86B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2FBD007-16CF-49A8-932E-B80A79E205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6FFB405-2CB7-42CB-B5E8-DC66708E69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6FEE9DB-9CD0-4656-A871-151A7F6332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39A6652-14EE-49AB-BCC2-919859ED1C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9065211-9E19-486E-89BD-EF813312CD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73AD887-A92F-4142-AE53-2CFD7AC5FF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767B99E-5C25-4479-A2E6-08BC7F9D69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08FB6ED-F934-4829-8670-1C22562E38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E927E5B-8697-4B44-BDA5-1DB8B804EE3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3322A72-B404-4B3D-A0C7-ECD11FA26BF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EE418DB-79F0-4437-BCBD-30718ABF48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983B9D8-A438-423F-B4C0-15F180B2332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68932F4-1BCA-4164-82D4-8CEC9FDF34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318CD30-798A-47CE-B323-83760980A8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EE3820E-711B-471D-A0AA-688F629994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A619211-DB22-4C0A-95EF-C440CEF48A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E31E700-5BC2-460C-B792-C5C62513A5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A2A7BE2-2AA5-4874-AF6C-2181F3E1341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86240B6-7FAD-44EF-AABA-9033C8ABFF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EEE166D-62F2-4FA8-8BEF-E697F9881E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1DF007F-D982-41E6-84CA-BDC5E7FD2D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1711077-E996-482B-A501-45B48150D6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BDE79CA-A29F-4281-8CA8-AC2990605B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8B6456D-9762-4029-9EBC-756D49B1030C}"/>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B2F3FAD-4B0D-4A3C-978D-F3C26E16888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51D74BD2-31E8-4DF8-9271-693CF44482A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C6E51693-45EB-44C2-A213-8165F9C20B03}"/>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62F0CAA1-8E26-4943-B734-CB26E752E04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C34B144-7432-4140-8EF1-17C18B95B82A}"/>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5BFC4957-51DD-4E91-B1A9-5AB8CCE6B032}"/>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B4C08472-DB21-4F7F-8BE6-3B8F5F8A2594}"/>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668828A5-18B9-4934-AF0B-A68BDAE66417}"/>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5C0DE801-F324-4006-9930-80DEBDD95DE5}"/>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9FD189AF-0B64-4D71-BB5B-9F212B209FFC}"/>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12202B-BFDB-4A01-B3EA-DAF855C9AF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BC2C787-880B-411B-A497-D871918C4E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FB0941-5A5F-4174-9347-C403704846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D220FAB-4A5E-4072-B624-E9AB5F2379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0AD27B2-E6C7-45B9-8D08-91F1F0BC7D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id="{71E7B4B4-FAD8-44CE-B1BB-77FA2A98FC5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ACAD604-8B89-4054-B3CD-B8DFC9AABCB3}"/>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a:extLst>
            <a:ext uri="{FF2B5EF4-FFF2-40B4-BE49-F238E27FC236}">
              <a16:creationId xmlns:a16="http://schemas.microsoft.com/office/drawing/2014/main" id="{A739E1D4-E90B-4C03-84CC-566CB75DA631}"/>
            </a:ext>
          </a:extLst>
        </xdr:cNvPr>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id="{BBE28D96-F3D8-4581-A6AD-D2E4E7A451DD}"/>
            </a:ext>
          </a:extLst>
        </xdr:cNvPr>
        <xdr:cNvCxnSpPr/>
      </xdr:nvCxnSpPr>
      <xdr:spPr>
        <a:xfrm>
          <a:off x="3797300" y="106511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4" name="楕円 193">
          <a:extLst>
            <a:ext uri="{FF2B5EF4-FFF2-40B4-BE49-F238E27FC236}">
              <a16:creationId xmlns:a16="http://schemas.microsoft.com/office/drawing/2014/main" id="{042C02C9-4E2C-4F5B-8E18-B243B200B054}"/>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21227</xdr:rowOff>
    </xdr:to>
    <xdr:cxnSp macro="">
      <xdr:nvCxnSpPr>
        <xdr:cNvPr id="195" name="直線コネクタ 194">
          <a:extLst>
            <a:ext uri="{FF2B5EF4-FFF2-40B4-BE49-F238E27FC236}">
              <a16:creationId xmlns:a16="http://schemas.microsoft.com/office/drawing/2014/main" id="{9799740E-7114-4B0C-A6D1-2525763D7E07}"/>
            </a:ext>
          </a:extLst>
        </xdr:cNvPr>
        <xdr:cNvCxnSpPr/>
      </xdr:nvCxnSpPr>
      <xdr:spPr>
        <a:xfrm>
          <a:off x="2908300" y="1062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6" name="楕円 195">
          <a:extLst>
            <a:ext uri="{FF2B5EF4-FFF2-40B4-BE49-F238E27FC236}">
              <a16:creationId xmlns:a16="http://schemas.microsoft.com/office/drawing/2014/main" id="{551973C0-2119-41DD-B7C6-3599D152B45A}"/>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166551</xdr:rowOff>
    </xdr:to>
    <xdr:cxnSp macro="">
      <xdr:nvCxnSpPr>
        <xdr:cNvPr id="197" name="直線コネクタ 196">
          <a:extLst>
            <a:ext uri="{FF2B5EF4-FFF2-40B4-BE49-F238E27FC236}">
              <a16:creationId xmlns:a16="http://schemas.microsoft.com/office/drawing/2014/main" id="{32D315C7-1879-4815-9647-68CE5B47549A}"/>
            </a:ext>
          </a:extLst>
        </xdr:cNvPr>
        <xdr:cNvCxnSpPr/>
      </xdr:nvCxnSpPr>
      <xdr:spPr>
        <a:xfrm>
          <a:off x="2019300" y="105988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8" name="楕円 197">
          <a:extLst>
            <a:ext uri="{FF2B5EF4-FFF2-40B4-BE49-F238E27FC236}">
              <a16:creationId xmlns:a16="http://schemas.microsoft.com/office/drawing/2014/main" id="{C7333A9C-DCD5-4F87-BC8D-A9A26BC9A9AC}"/>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140426</xdr:rowOff>
    </xdr:to>
    <xdr:cxnSp macro="">
      <xdr:nvCxnSpPr>
        <xdr:cNvPr id="199" name="直線コネクタ 198">
          <a:extLst>
            <a:ext uri="{FF2B5EF4-FFF2-40B4-BE49-F238E27FC236}">
              <a16:creationId xmlns:a16="http://schemas.microsoft.com/office/drawing/2014/main" id="{39C94CE0-0363-41E9-BD5B-A9FD53CD6B6E}"/>
            </a:ext>
          </a:extLst>
        </xdr:cNvPr>
        <xdr:cNvCxnSpPr/>
      </xdr:nvCxnSpPr>
      <xdr:spPr>
        <a:xfrm>
          <a:off x="1130300" y="1057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B2E8E7ED-57FF-42E9-920B-656356D21D11}"/>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D08AB3E5-DBEA-40CD-9DAE-5C8A2879ADA7}"/>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D171B6A1-EB23-4FBE-86EE-8AC9E508BE88}"/>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1C52BA69-63B2-4378-867E-AA5E2519F153}"/>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体育館・プール】&#10;有形固定資産減価償却率">
          <a:extLst>
            <a:ext uri="{FF2B5EF4-FFF2-40B4-BE49-F238E27FC236}">
              <a16:creationId xmlns:a16="http://schemas.microsoft.com/office/drawing/2014/main" id="{F7197E66-B3D6-44FD-8B54-75425DF3E1B7}"/>
            </a:ext>
          </a:extLst>
        </xdr:cNvPr>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5" name="n_2mainValue【体育館・プール】&#10;有形固定資産減価償却率">
          <a:extLst>
            <a:ext uri="{FF2B5EF4-FFF2-40B4-BE49-F238E27FC236}">
              <a16:creationId xmlns:a16="http://schemas.microsoft.com/office/drawing/2014/main" id="{DE8921E2-555C-4E37-B38B-1AADD03F80C2}"/>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6" name="n_3mainValue【体育館・プール】&#10;有形固定資産減価償却率">
          <a:extLst>
            <a:ext uri="{FF2B5EF4-FFF2-40B4-BE49-F238E27FC236}">
              <a16:creationId xmlns:a16="http://schemas.microsoft.com/office/drawing/2014/main" id="{D0862209-EE05-4E43-9A37-CB0F01380442}"/>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7" name="n_4mainValue【体育館・プール】&#10;有形固定資産減価償却率">
          <a:extLst>
            <a:ext uri="{FF2B5EF4-FFF2-40B4-BE49-F238E27FC236}">
              <a16:creationId xmlns:a16="http://schemas.microsoft.com/office/drawing/2014/main" id="{2FB246F2-9C6B-4635-9484-8D32B9741A96}"/>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01DAF8D-E261-4374-B07C-43E5215138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0C89EAE-601F-44AE-A8FB-4743A200DD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C0C5C9F-08FC-4B7B-9CD3-944D817E51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45C36CA-12D8-4DFD-84DC-3DC14C84F5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8FC3FA2-02FD-4879-9ECF-AC86BE07CD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6CF6ED5-9AF1-48E5-BF9F-DFC866884F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5993EFE-5744-4B2A-906A-5EE8C42956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A4074F1-D468-4678-80C4-177EBAF8ED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91C7A56-164C-4656-BFAF-B68D8EC594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8063B94-37DD-4A5C-B2E6-5E7101E756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B302571-58B7-4412-87BA-DA8CB6BD23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49D3960-943B-46E8-9080-6FA6853C171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1A07FE8-D06C-4A94-8008-10026B2635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881CBB4-4FA6-4A70-9CF9-2E41E93E7EA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E4987CB-2EFC-420B-BEFD-345548051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CAF2B7C-0EFE-4669-82A7-2680C385033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00AD50D-784E-4808-A5DD-AC2B5F42970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65657E2-D6EE-4750-83BC-F756CFF474D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0563129-8429-4A70-BEB4-9CBB07A1EB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F1048CD-9A40-451D-B67D-509ACD80850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70709DD-6A17-4EB9-9959-FE73E28EEE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7B93131-AD45-4E80-9D52-AB4FA96C0B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138ED31-3C0E-47F4-ADD2-CE81189277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A1D450D9-BF7B-4C4D-8C95-6E5A8297CF91}"/>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FA6C1990-A981-42EF-BE71-70168AE8C6A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58EC2174-A1CA-4337-92BA-716B93D67FD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9B2A2FED-9737-4497-992D-3903C8EDDF0A}"/>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8FAA7FE7-42C3-4943-9A37-A50EC9BE135D}"/>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8447F3B3-B346-4EAB-802C-0FC22769882C}"/>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2013FF7D-0384-4B6E-93A5-98DC2F35BA92}"/>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2F544EB9-4C33-4956-A69B-7C1887522FA2}"/>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9F520E2-DA43-49D7-A31C-FA594798939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A1996FCF-0CBE-4230-95B4-56ABD134A60B}"/>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2EBECCCB-8D93-4644-AE20-519816D94911}"/>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549D4E5-26FC-4402-9C23-3239B1BDBE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9386C6-F84B-4D79-A981-70B4E5543D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E54E96A-675B-4BCB-B12D-05F30E710F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11B8EFE-D48E-4F9D-8FD3-3AECA81F3E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64365AC-231D-4FAB-ABCD-7B6181457B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73025</xdr:rowOff>
    </xdr:from>
    <xdr:to>
      <xdr:col>55</xdr:col>
      <xdr:colOff>50800</xdr:colOff>
      <xdr:row>63</xdr:row>
      <xdr:rowOff>3175</xdr:rowOff>
    </xdr:to>
    <xdr:sp macro="" textlink="">
      <xdr:nvSpPr>
        <xdr:cNvPr id="247" name="楕円 246">
          <a:extLst>
            <a:ext uri="{FF2B5EF4-FFF2-40B4-BE49-F238E27FC236}">
              <a16:creationId xmlns:a16="http://schemas.microsoft.com/office/drawing/2014/main" id="{5E80ABDD-D212-4AF8-97CC-25847C9448A9}"/>
            </a:ext>
          </a:extLst>
        </xdr:cNvPr>
        <xdr:cNvSpPr/>
      </xdr:nvSpPr>
      <xdr:spPr>
        <a:xfrm>
          <a:off x="10426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51452</xdr:rowOff>
    </xdr:from>
    <xdr:ext cx="469744" cy="259045"/>
    <xdr:sp macro="" textlink="">
      <xdr:nvSpPr>
        <xdr:cNvPr id="248" name="【体育館・プール】&#10;一人当たり面積該当値テキスト">
          <a:extLst>
            <a:ext uri="{FF2B5EF4-FFF2-40B4-BE49-F238E27FC236}">
              <a16:creationId xmlns:a16="http://schemas.microsoft.com/office/drawing/2014/main" id="{86034A00-F72D-45E4-99B2-AE594075E9B1}"/>
            </a:ext>
          </a:extLst>
        </xdr:cNvPr>
        <xdr:cNvSpPr txBox="1"/>
      </xdr:nvSpPr>
      <xdr:spPr>
        <a:xfrm>
          <a:off x="10515600"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249" name="楕円 248">
          <a:extLst>
            <a:ext uri="{FF2B5EF4-FFF2-40B4-BE49-F238E27FC236}">
              <a16:creationId xmlns:a16="http://schemas.microsoft.com/office/drawing/2014/main" id="{EF61D484-5D54-4CD5-80BC-6680A985F33E}"/>
            </a:ext>
          </a:extLst>
        </xdr:cNvPr>
        <xdr:cNvSpPr/>
      </xdr:nvSpPr>
      <xdr:spPr>
        <a:xfrm>
          <a:off x="958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123825</xdr:rowOff>
    </xdr:from>
    <xdr:to>
      <xdr:col>55</xdr:col>
      <xdr:colOff>0</xdr:colOff>
      <xdr:row>62</xdr:row>
      <xdr:rowOff>127635</xdr:rowOff>
    </xdr:to>
    <xdr:cxnSp macro="">
      <xdr:nvCxnSpPr>
        <xdr:cNvPr id="250" name="直線コネクタ 249">
          <a:extLst>
            <a:ext uri="{FF2B5EF4-FFF2-40B4-BE49-F238E27FC236}">
              <a16:creationId xmlns:a16="http://schemas.microsoft.com/office/drawing/2014/main" id="{9E0383C6-93DA-461C-A18E-27E57AD3004A}"/>
            </a:ext>
          </a:extLst>
        </xdr:cNvPr>
        <xdr:cNvCxnSpPr/>
      </xdr:nvCxnSpPr>
      <xdr:spPr>
        <a:xfrm flipV="1">
          <a:off x="9639300" y="107537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51" name="楕円 250">
          <a:extLst>
            <a:ext uri="{FF2B5EF4-FFF2-40B4-BE49-F238E27FC236}">
              <a16:creationId xmlns:a16="http://schemas.microsoft.com/office/drawing/2014/main" id="{9ACA8EEC-6509-4D33-B5FB-33D8F22A4E13}"/>
            </a:ext>
          </a:extLst>
        </xdr:cNvPr>
        <xdr:cNvSpPr/>
      </xdr:nvSpPr>
      <xdr:spPr>
        <a:xfrm>
          <a:off x="869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131445</xdr:rowOff>
    </xdr:to>
    <xdr:cxnSp macro="">
      <xdr:nvCxnSpPr>
        <xdr:cNvPr id="252" name="直線コネクタ 251">
          <a:extLst>
            <a:ext uri="{FF2B5EF4-FFF2-40B4-BE49-F238E27FC236}">
              <a16:creationId xmlns:a16="http://schemas.microsoft.com/office/drawing/2014/main" id="{8CBC6476-1E9B-42FF-9F77-12ECA5DA2F5E}"/>
            </a:ext>
          </a:extLst>
        </xdr:cNvPr>
        <xdr:cNvCxnSpPr/>
      </xdr:nvCxnSpPr>
      <xdr:spPr>
        <a:xfrm flipV="1">
          <a:off x="8750300" y="1075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3" name="楕円 252">
          <a:extLst>
            <a:ext uri="{FF2B5EF4-FFF2-40B4-BE49-F238E27FC236}">
              <a16:creationId xmlns:a16="http://schemas.microsoft.com/office/drawing/2014/main" id="{6867AD4A-C615-4D74-9A33-99EC37221381}"/>
            </a:ext>
          </a:extLst>
        </xdr:cNvPr>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131445</xdr:rowOff>
    </xdr:to>
    <xdr:cxnSp macro="">
      <xdr:nvCxnSpPr>
        <xdr:cNvPr id="254" name="直線コネクタ 253">
          <a:extLst>
            <a:ext uri="{FF2B5EF4-FFF2-40B4-BE49-F238E27FC236}">
              <a16:creationId xmlns:a16="http://schemas.microsoft.com/office/drawing/2014/main" id="{F0F027EF-D0AF-4F82-9380-26C6A5DC9E03}"/>
            </a:ext>
          </a:extLst>
        </xdr:cNvPr>
        <xdr:cNvCxnSpPr/>
      </xdr:nvCxnSpPr>
      <xdr:spPr>
        <a:xfrm>
          <a:off x="7861300" y="1076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84455</xdr:rowOff>
    </xdr:from>
    <xdr:to>
      <xdr:col>36</xdr:col>
      <xdr:colOff>165100</xdr:colOff>
      <xdr:row>63</xdr:row>
      <xdr:rowOff>14605</xdr:rowOff>
    </xdr:to>
    <xdr:sp macro="" textlink="">
      <xdr:nvSpPr>
        <xdr:cNvPr id="255" name="楕円 254">
          <a:extLst>
            <a:ext uri="{FF2B5EF4-FFF2-40B4-BE49-F238E27FC236}">
              <a16:creationId xmlns:a16="http://schemas.microsoft.com/office/drawing/2014/main" id="{0CEAC5C5-C2FA-4CEE-98CD-B4F7A9680528}"/>
            </a:ext>
          </a:extLst>
        </xdr:cNvPr>
        <xdr:cNvSpPr/>
      </xdr:nvSpPr>
      <xdr:spPr>
        <a:xfrm>
          <a:off x="6921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135255</xdr:rowOff>
    </xdr:to>
    <xdr:cxnSp macro="">
      <xdr:nvCxnSpPr>
        <xdr:cNvPr id="256" name="直線コネクタ 255">
          <a:extLst>
            <a:ext uri="{FF2B5EF4-FFF2-40B4-BE49-F238E27FC236}">
              <a16:creationId xmlns:a16="http://schemas.microsoft.com/office/drawing/2014/main" id="{48130244-419D-4A77-867C-690D15FCA19D}"/>
            </a:ext>
          </a:extLst>
        </xdr:cNvPr>
        <xdr:cNvCxnSpPr/>
      </xdr:nvCxnSpPr>
      <xdr:spPr>
        <a:xfrm flipV="1">
          <a:off x="6972300" y="1076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D90C16EF-90DD-49A8-AFCF-232072F31E3C}"/>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4045240F-13C4-4327-AB16-B1284DD45937}"/>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1F0E0F1C-94D0-4FBD-A852-72249DC1365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11D123BA-5416-4ECA-B3F6-263F03C0AD8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169562</xdr:rowOff>
    </xdr:from>
    <xdr:ext cx="469744" cy="259045"/>
    <xdr:sp macro="" textlink="">
      <xdr:nvSpPr>
        <xdr:cNvPr id="261" name="n_1mainValue【体育館・プール】&#10;一人当たり面積">
          <a:extLst>
            <a:ext uri="{FF2B5EF4-FFF2-40B4-BE49-F238E27FC236}">
              <a16:creationId xmlns:a16="http://schemas.microsoft.com/office/drawing/2014/main" id="{059B47EB-A4F2-4BD3-A54D-A796C3AC2B6A}"/>
            </a:ext>
          </a:extLst>
        </xdr:cNvPr>
        <xdr:cNvSpPr txBox="1"/>
      </xdr:nvSpPr>
      <xdr:spPr>
        <a:xfrm>
          <a:off x="9391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62" name="n_2mainValue【体育館・プール】&#10;一人当たり面積">
          <a:extLst>
            <a:ext uri="{FF2B5EF4-FFF2-40B4-BE49-F238E27FC236}">
              <a16:creationId xmlns:a16="http://schemas.microsoft.com/office/drawing/2014/main" id="{4BDC8D37-A4BF-4129-B0DA-E9712B062D6A}"/>
            </a:ext>
          </a:extLst>
        </xdr:cNvPr>
        <xdr:cNvSpPr txBox="1"/>
      </xdr:nvSpPr>
      <xdr:spPr>
        <a:xfrm>
          <a:off x="851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3" name="n_3mainValue【体育館・プール】&#10;一人当たり面積">
          <a:extLst>
            <a:ext uri="{FF2B5EF4-FFF2-40B4-BE49-F238E27FC236}">
              <a16:creationId xmlns:a16="http://schemas.microsoft.com/office/drawing/2014/main" id="{F7BC12CD-C451-4FBA-82B5-7737F43ECCE7}"/>
            </a:ext>
          </a:extLst>
        </xdr:cNvPr>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5732</xdr:rowOff>
    </xdr:from>
    <xdr:ext cx="469744" cy="259045"/>
    <xdr:sp macro="" textlink="">
      <xdr:nvSpPr>
        <xdr:cNvPr id="264" name="n_4mainValue【体育館・プール】&#10;一人当たり面積">
          <a:extLst>
            <a:ext uri="{FF2B5EF4-FFF2-40B4-BE49-F238E27FC236}">
              <a16:creationId xmlns:a16="http://schemas.microsoft.com/office/drawing/2014/main" id="{68D2160F-7AB5-4C3D-B8DA-173EFABABDA3}"/>
            </a:ext>
          </a:extLst>
        </xdr:cNvPr>
        <xdr:cNvSpPr txBox="1"/>
      </xdr:nvSpPr>
      <xdr:spPr>
        <a:xfrm>
          <a:off x="6737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7FD8BE1-1DA3-4E8D-AA1A-F6AD9A5797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9B9ED49-596E-4ADB-9A7C-BB9542ED4A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68B4252-9514-4417-BA8F-66B847C8A5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E467EBE-46DF-4F93-B38A-9D71D128A9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38FB364-C2F4-4FAB-90B1-81662BD244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C0EEFF2-31E1-4953-BD30-BAD03EC480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1484C08-8A08-4B61-844F-53E6F8B3A8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863CD70-B939-4D28-B955-CD15C48BE6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C5F5933-C167-43ED-B3CE-D198B08C4A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C7D020B-A8D7-455E-A773-4FCECF4EDA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C5F38F2-E0DA-4E23-99B2-74E8E46DE7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8F3DB71-D73A-48CA-A86B-5F6F05710CA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8CD7A3A-CE4A-4C5E-874C-44C3AB5ADD7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31A9245-F653-41B5-A008-AE1D11D70C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227870E-DC6D-47EB-9266-F7A603C8B8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AE28C62-84B3-463A-89E9-81D61F3ED3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8BACBF4-264A-4BEC-9376-3652C46E26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111851F-DB5D-4D1C-9756-3C28AD7594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1B773252-9DF8-433A-811B-C9BAA8B3430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B10CFEE-1D32-4C31-82C9-A8148D89AB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1F88295-6346-4AAA-BFA2-DD5F230D7A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8C507B0-697B-4D6F-A437-EE037543B5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230496A-5BD5-4FC6-B65F-534108F4B5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E8A5F6D-C55F-4D61-B8A1-37B9B1F350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83254B86-330A-4A8B-97FB-DDB15DF2CC17}"/>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7839C9D-FA82-4B8E-8A5D-1C1380C12DE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733C0EFC-F793-4500-B6A3-C3207A2AD57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461EF94-9B4D-41D8-952A-9D90AA2B065D}"/>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20F19C8C-480D-4BDB-9B9B-3DC675912E35}"/>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F32938F-6202-483F-A52A-4E53169F8F1D}"/>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53047DBA-6CCB-4699-AD0F-D2D93B4F2155}"/>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70D526CA-347E-42F7-9E29-07AA14BB1CD7}"/>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EB52D2DE-961B-4DE8-8193-D0B3A3A28BAB}"/>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19FF282C-5AE2-428D-947B-086AD39B077E}"/>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AF942B06-EE51-43ED-8CDA-16126D3909B4}"/>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B45D89F-F309-4D05-8A1D-F36DE0BB3E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FD7B7E-D0AC-4674-83AB-1FB7D4D96E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08C0E0-40E4-4960-A763-C1F86C5BB8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1A51DC-3E32-4AD1-9A10-E23F7DE739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E820DFD-8360-4AB9-9E9B-5915CF6650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5" name="楕円 304">
          <a:extLst>
            <a:ext uri="{FF2B5EF4-FFF2-40B4-BE49-F238E27FC236}">
              <a16:creationId xmlns:a16="http://schemas.microsoft.com/office/drawing/2014/main" id="{0393C68F-DA52-41B2-BD31-3F29E0228C31}"/>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9FE502A-9786-40F1-83E0-EA4C5A293249}"/>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7" name="楕円 306">
          <a:extLst>
            <a:ext uri="{FF2B5EF4-FFF2-40B4-BE49-F238E27FC236}">
              <a16:creationId xmlns:a16="http://schemas.microsoft.com/office/drawing/2014/main" id="{565BFED7-FF4C-428A-9689-1CFCD423007B}"/>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152400</xdr:rowOff>
    </xdr:to>
    <xdr:cxnSp macro="">
      <xdr:nvCxnSpPr>
        <xdr:cNvPr id="308" name="直線コネクタ 307">
          <a:extLst>
            <a:ext uri="{FF2B5EF4-FFF2-40B4-BE49-F238E27FC236}">
              <a16:creationId xmlns:a16="http://schemas.microsoft.com/office/drawing/2014/main" id="{842DBEAD-8F4F-4CC0-A7A9-F5CA48EA0424}"/>
            </a:ext>
          </a:extLst>
        </xdr:cNvPr>
        <xdr:cNvCxnSpPr/>
      </xdr:nvCxnSpPr>
      <xdr:spPr>
        <a:xfrm>
          <a:off x="3797300" y="14154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9" name="楕円 308">
          <a:extLst>
            <a:ext uri="{FF2B5EF4-FFF2-40B4-BE49-F238E27FC236}">
              <a16:creationId xmlns:a16="http://schemas.microsoft.com/office/drawing/2014/main" id="{84A9382B-E06A-4E3F-A26D-36A3F1F0817F}"/>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95250</xdr:rowOff>
    </xdr:to>
    <xdr:cxnSp macro="">
      <xdr:nvCxnSpPr>
        <xdr:cNvPr id="310" name="直線コネクタ 309">
          <a:extLst>
            <a:ext uri="{FF2B5EF4-FFF2-40B4-BE49-F238E27FC236}">
              <a16:creationId xmlns:a16="http://schemas.microsoft.com/office/drawing/2014/main" id="{3BB05182-1CC2-4371-8B00-C66632AE3CAF}"/>
            </a:ext>
          </a:extLst>
        </xdr:cNvPr>
        <xdr:cNvCxnSpPr/>
      </xdr:nvCxnSpPr>
      <xdr:spPr>
        <a:xfrm>
          <a:off x="2908300" y="1409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1" name="楕円 310">
          <a:extLst>
            <a:ext uri="{FF2B5EF4-FFF2-40B4-BE49-F238E27FC236}">
              <a16:creationId xmlns:a16="http://schemas.microsoft.com/office/drawing/2014/main" id="{69BEB3DD-B40D-4681-B760-2E51D6C07E24}"/>
            </a:ext>
          </a:extLst>
        </xdr:cNvPr>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38100</xdr:rowOff>
    </xdr:to>
    <xdr:cxnSp macro="">
      <xdr:nvCxnSpPr>
        <xdr:cNvPr id="312" name="直線コネクタ 311">
          <a:extLst>
            <a:ext uri="{FF2B5EF4-FFF2-40B4-BE49-F238E27FC236}">
              <a16:creationId xmlns:a16="http://schemas.microsoft.com/office/drawing/2014/main" id="{59941BEC-CE82-488E-99E4-331F03C6A362}"/>
            </a:ext>
          </a:extLst>
        </xdr:cNvPr>
        <xdr:cNvCxnSpPr/>
      </xdr:nvCxnSpPr>
      <xdr:spPr>
        <a:xfrm>
          <a:off x="2019300" y="1403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3" name="楕円 312">
          <a:extLst>
            <a:ext uri="{FF2B5EF4-FFF2-40B4-BE49-F238E27FC236}">
              <a16:creationId xmlns:a16="http://schemas.microsoft.com/office/drawing/2014/main" id="{37DD8075-20E0-4761-8EFF-EBC034D40235}"/>
            </a:ext>
          </a:extLst>
        </xdr:cNvPr>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152400</xdr:rowOff>
    </xdr:to>
    <xdr:cxnSp macro="">
      <xdr:nvCxnSpPr>
        <xdr:cNvPr id="314" name="直線コネクタ 313">
          <a:extLst>
            <a:ext uri="{FF2B5EF4-FFF2-40B4-BE49-F238E27FC236}">
              <a16:creationId xmlns:a16="http://schemas.microsoft.com/office/drawing/2014/main" id="{5976B5F9-71B9-4743-8EDB-EE99B16811D8}"/>
            </a:ext>
          </a:extLst>
        </xdr:cNvPr>
        <xdr:cNvCxnSpPr/>
      </xdr:nvCxnSpPr>
      <xdr:spPr>
        <a:xfrm>
          <a:off x="1130300" y="1398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588A918F-4BA8-4D24-8DD0-9742A1A7A8BB}"/>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E954064F-77A0-4DE4-AC72-5E5B769C5055}"/>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6ED9AFB9-AAF4-402A-AF0D-9406272FB63D}"/>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F198B28D-FA9A-44D5-BD0C-ACCBD5B99ED8}"/>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9" name="n_1mainValue【福祉施設】&#10;有形固定資産減価償却率">
          <a:extLst>
            <a:ext uri="{FF2B5EF4-FFF2-40B4-BE49-F238E27FC236}">
              <a16:creationId xmlns:a16="http://schemas.microsoft.com/office/drawing/2014/main" id="{80F97F27-B7EC-4E63-B48B-241E97D36522}"/>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20" name="n_2mainValue【福祉施設】&#10;有形固定資産減価償却率">
          <a:extLst>
            <a:ext uri="{FF2B5EF4-FFF2-40B4-BE49-F238E27FC236}">
              <a16:creationId xmlns:a16="http://schemas.microsoft.com/office/drawing/2014/main" id="{003B0296-C6C0-45A1-B62A-17D1A5C97FBC}"/>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1" name="n_3mainValue【福祉施設】&#10;有形固定資産減価償却率">
          <a:extLst>
            <a:ext uri="{FF2B5EF4-FFF2-40B4-BE49-F238E27FC236}">
              <a16:creationId xmlns:a16="http://schemas.microsoft.com/office/drawing/2014/main" id="{7FF1D4A8-D3A4-4FA4-87E0-8A5BB4498893}"/>
            </a:ext>
          </a:extLst>
        </xdr:cNvPr>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2" name="n_4mainValue【福祉施設】&#10;有形固定資産減価償却率">
          <a:extLst>
            <a:ext uri="{FF2B5EF4-FFF2-40B4-BE49-F238E27FC236}">
              <a16:creationId xmlns:a16="http://schemas.microsoft.com/office/drawing/2014/main" id="{7585C56E-21BF-4FE5-8749-5AA0FCC2928C}"/>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D845400-FEEF-4888-8C89-180779F7F9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DAB3D68-6B5F-4F75-93BF-DE9A743AAE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FD89FE3-F356-4619-88F3-4AADDA72F6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B09071F-87FE-4F98-9F30-B6DC156763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5D2E10D-ED49-4FEF-9F78-DDF75C09CA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3CE286A-28D4-4659-B835-802F854A63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037B86A-C8CF-45C3-9654-E700BFEC3A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2F08F03-8091-4E68-BF88-16F2A030F0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A7D2375-572A-4E9E-A55F-8D03153E21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54CAA10-8349-418F-B17F-A78F56AEDA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4ADF5B0-F940-4D8C-AAA3-E29A96AE7C0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C3290F4-73E5-4508-9209-EF668798857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8723052-0BE9-4273-A24F-029739BA204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93689F2-C518-4CE8-818B-1B09338D005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2CFA096-2AF6-4867-A420-1A3C66ED1FE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A12C810-8331-418C-90EA-5CF1D363840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BF4DCE3-82DD-46D2-976B-09DC7974C0A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94CA827-83C4-4FE6-B9AD-5F18299D3EF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71FCBA2-498C-4E89-8E1D-A959FF871F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CDD5D9D-DAEB-4985-AD23-60F8076868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F47459D-668A-43B1-8366-2D22F32037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C674A334-8DF8-4130-812D-1502F3C59AB5}"/>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D6804395-B028-43A4-94A4-09C59AE762ED}"/>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4CDF9023-FAD0-44C3-A1A9-E694A9E89DE3}"/>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66700A54-8DF0-494F-B9BC-FF4B93400F86}"/>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56819C42-FF3B-4FDD-8C49-1978A8E8D374}"/>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A584C8FF-51F9-44C5-A0CD-119B1297C4CB}"/>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44AD674A-353C-40FD-ADF9-DF0EB9CA393D}"/>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871EF04B-1DEF-4284-AC77-25682E1384D9}"/>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6147DA8A-0402-494A-88DF-394BFBD765B7}"/>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A286E8EB-D968-4686-B85B-8C6595B73927}"/>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6F76FBB5-AB54-4380-918F-E42DF9F572DD}"/>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5415AFB-9A14-4758-B9A3-0292C811B5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13F6764-0CAA-4315-8237-A50679420C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2D2ADB3-AB1F-4716-9F9A-7D02A9BF2D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B0DB56-2DE3-4A94-85F7-5A21F21AB2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6C8F5F1-181F-48BF-872F-15459461D5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a:extLst>
            <a:ext uri="{FF2B5EF4-FFF2-40B4-BE49-F238E27FC236}">
              <a16:creationId xmlns:a16="http://schemas.microsoft.com/office/drawing/2014/main" id="{344C7AF1-184C-4062-95E1-43C31508F3D9}"/>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a:extLst>
            <a:ext uri="{FF2B5EF4-FFF2-40B4-BE49-F238E27FC236}">
              <a16:creationId xmlns:a16="http://schemas.microsoft.com/office/drawing/2014/main" id="{07605AB8-6105-4ABB-BF4B-92CCF10851E7}"/>
            </a:ext>
          </a:extLst>
        </xdr:cNvPr>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a:extLst>
            <a:ext uri="{FF2B5EF4-FFF2-40B4-BE49-F238E27FC236}">
              <a16:creationId xmlns:a16="http://schemas.microsoft.com/office/drawing/2014/main" id="{9C35A259-8843-4D38-8CAA-981D2F489059}"/>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3" name="直線コネクタ 362">
          <a:extLst>
            <a:ext uri="{FF2B5EF4-FFF2-40B4-BE49-F238E27FC236}">
              <a16:creationId xmlns:a16="http://schemas.microsoft.com/office/drawing/2014/main" id="{7801497E-6DAF-4576-9C86-3742ED0B4A84}"/>
            </a:ext>
          </a:extLst>
        </xdr:cNvPr>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a:extLst>
            <a:ext uri="{FF2B5EF4-FFF2-40B4-BE49-F238E27FC236}">
              <a16:creationId xmlns:a16="http://schemas.microsoft.com/office/drawing/2014/main" id="{467125D9-3DF0-4962-B694-0F55D726CFC9}"/>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5" name="直線コネクタ 364">
          <a:extLst>
            <a:ext uri="{FF2B5EF4-FFF2-40B4-BE49-F238E27FC236}">
              <a16:creationId xmlns:a16="http://schemas.microsoft.com/office/drawing/2014/main" id="{4225244B-9FB2-4BF7-81AD-2E26D7A141E7}"/>
            </a:ext>
          </a:extLst>
        </xdr:cNvPr>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a:extLst>
            <a:ext uri="{FF2B5EF4-FFF2-40B4-BE49-F238E27FC236}">
              <a16:creationId xmlns:a16="http://schemas.microsoft.com/office/drawing/2014/main" id="{917A5FC9-5A76-41F0-B454-4419D47ECA43}"/>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67" name="直線コネクタ 366">
          <a:extLst>
            <a:ext uri="{FF2B5EF4-FFF2-40B4-BE49-F238E27FC236}">
              <a16:creationId xmlns:a16="http://schemas.microsoft.com/office/drawing/2014/main" id="{F69C1FA7-625A-4617-9AF7-32CAB3BD846B}"/>
            </a:ext>
          </a:extLst>
        </xdr:cNvPr>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8" name="楕円 367">
          <a:extLst>
            <a:ext uri="{FF2B5EF4-FFF2-40B4-BE49-F238E27FC236}">
              <a16:creationId xmlns:a16="http://schemas.microsoft.com/office/drawing/2014/main" id="{C74D29EF-E3C4-42F2-A054-CB365F96F0D6}"/>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122682</xdr:rowOff>
    </xdr:to>
    <xdr:cxnSp macro="">
      <xdr:nvCxnSpPr>
        <xdr:cNvPr id="369" name="直線コネクタ 368">
          <a:extLst>
            <a:ext uri="{FF2B5EF4-FFF2-40B4-BE49-F238E27FC236}">
              <a16:creationId xmlns:a16="http://schemas.microsoft.com/office/drawing/2014/main" id="{5FC4BD25-6F33-491D-B3AE-CB6F6C500B30}"/>
            </a:ext>
          </a:extLst>
        </xdr:cNvPr>
        <xdr:cNvCxnSpPr/>
      </xdr:nvCxnSpPr>
      <xdr:spPr>
        <a:xfrm flipV="1">
          <a:off x="6972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5EE2347-AEA0-48CC-BCB6-8CE30298A7B4}"/>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5C931899-26F1-4F8B-84BA-FE6773F4144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91ED1CEA-394D-4D19-B32C-DEBF0A164EC4}"/>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F061612F-DEDF-4779-81E4-709E02DAD0A4}"/>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a:extLst>
            <a:ext uri="{FF2B5EF4-FFF2-40B4-BE49-F238E27FC236}">
              <a16:creationId xmlns:a16="http://schemas.microsoft.com/office/drawing/2014/main" id="{418CCE8B-5E03-492C-A40B-6885B13181F9}"/>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a:extLst>
            <a:ext uri="{FF2B5EF4-FFF2-40B4-BE49-F238E27FC236}">
              <a16:creationId xmlns:a16="http://schemas.microsoft.com/office/drawing/2014/main" id="{38B3A667-69D3-46F9-9339-27109796411D}"/>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a:extLst>
            <a:ext uri="{FF2B5EF4-FFF2-40B4-BE49-F238E27FC236}">
              <a16:creationId xmlns:a16="http://schemas.microsoft.com/office/drawing/2014/main" id="{E87B755B-7C27-4E55-816E-1E471A36570A}"/>
            </a:ext>
          </a:extLst>
        </xdr:cNvPr>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7" name="n_4mainValue【福祉施設】&#10;一人当たり面積">
          <a:extLst>
            <a:ext uri="{FF2B5EF4-FFF2-40B4-BE49-F238E27FC236}">
              <a16:creationId xmlns:a16="http://schemas.microsoft.com/office/drawing/2014/main" id="{6E84B6D9-D2B4-4DE5-829F-31101E6A6776}"/>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A8F63E8-BA48-425B-BAEC-BFC548ABED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4434568-4AD1-4F7F-B816-EA41E3BA6E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25ACB98-737B-41D8-98FC-A80969CCF3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1C59B13-1D81-4570-B310-CF7AA68E5E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8811316-B73E-4B05-B776-3A40B6FFA1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A0FA547-5C86-4736-8AA7-AAC93AFA16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BC7073C-C815-459D-AEDB-BEDA579E9F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67F47DB-26E3-4E96-AFCD-F77863BD8D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CAE378E-D595-409D-9911-4D6B6E5F55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865D0F2-5066-4E10-A483-4D4675AA61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F9C18A3E-4A46-438F-856B-A103445CF11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9EC006B3-E6CD-404C-A392-20414D3FE2F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E13EA9DF-E857-42DB-B036-233DDBD4DED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2128508-CAA5-45F6-9BC8-84902130A7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B5342D4-6C7D-46FE-BB7D-29AB26C868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2D0D3FC-786F-4783-8AFD-6AF2753F4D6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4AAF66E-1D8B-4A54-ACD9-6BD8A541E7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E1A81E0-A992-44F8-9D4C-488ADEDAE97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13184642-8619-45DE-9F90-D21C31BE652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9F490B5-E90C-4C27-ABBF-F2F15E68E40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58EDD27-38C1-49DF-8B77-6B2BE0C3B1B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1C286318-668A-4080-B7BF-276BCD6FA4F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8B2C8384-1B15-49A5-86F7-1F26FC660A2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182F0AB-D9C8-47C5-926D-DB4DFF6339E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5213BF8-17FC-43D8-A006-6647F9F37FB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B601AFC7-A497-46E0-97E7-1F0032283C4C}"/>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33A90C2C-5888-414C-9B3B-EDE92117F4D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6608CD7-230B-4AC0-A263-DA607FC2C73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273FD410-0569-4A5F-9F42-B3AE3375FADD}"/>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8BCD4C45-37C3-4E37-B11C-80387B52B8A8}"/>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75D67392-C5A1-4E40-B2FB-F400E53562D3}"/>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6910DF33-46BC-4D4E-9A72-D4FA128453C5}"/>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570F9DCA-E5C8-4F67-8A73-09BBA46BA825}"/>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D3EE6519-6DDD-4231-AE25-901A4D01B640}"/>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AE5A5CCD-15A6-4FD7-9FD0-F7B2B0749F68}"/>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52FFEDC5-40AE-4C52-BB6D-05D6EEF34E8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93D408C-24CD-45A9-B1F4-A6F90FBBD4D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529CE9A-ACE8-4617-A09F-5FC61444B1B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584F55F-7D8A-4A85-8ED5-B255BB8394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709C018-63ED-4FCE-A589-2B36AACC58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826399E-8DB4-4D7B-B4CA-43407C99941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419" name="楕円 418">
          <a:extLst>
            <a:ext uri="{FF2B5EF4-FFF2-40B4-BE49-F238E27FC236}">
              <a16:creationId xmlns:a16="http://schemas.microsoft.com/office/drawing/2014/main" id="{A384AF6E-AFE9-46E5-9F65-C12F3741A377}"/>
            </a:ext>
          </a:extLst>
        </xdr:cNvPr>
        <xdr:cNvSpPr/>
      </xdr:nvSpPr>
      <xdr:spPr>
        <a:xfrm>
          <a:off x="4584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46645</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EC4D988F-4FA7-47E7-9DDB-E6D27ABB34B3}"/>
            </a:ext>
          </a:extLst>
        </xdr:cNvPr>
        <xdr:cNvSpPr txBox="1"/>
      </xdr:nvSpPr>
      <xdr:spPr>
        <a:xfrm>
          <a:off x="4673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421" name="楕円 420">
          <a:extLst>
            <a:ext uri="{FF2B5EF4-FFF2-40B4-BE49-F238E27FC236}">
              <a16:creationId xmlns:a16="http://schemas.microsoft.com/office/drawing/2014/main" id="{76CFE69D-4DF6-491D-98C3-6C17C1A788DF}"/>
            </a:ext>
          </a:extLst>
        </xdr:cNvPr>
        <xdr:cNvSpPr/>
      </xdr:nvSpPr>
      <xdr:spPr>
        <a:xfrm>
          <a:off x="3746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74568</xdr:rowOff>
    </xdr:to>
    <xdr:cxnSp macro="">
      <xdr:nvCxnSpPr>
        <xdr:cNvPr id="422" name="直線コネクタ 421">
          <a:extLst>
            <a:ext uri="{FF2B5EF4-FFF2-40B4-BE49-F238E27FC236}">
              <a16:creationId xmlns:a16="http://schemas.microsoft.com/office/drawing/2014/main" id="{B34F12D0-07C7-4083-BDD7-735AEA8674F3}"/>
            </a:ext>
          </a:extLst>
        </xdr:cNvPr>
        <xdr:cNvCxnSpPr/>
      </xdr:nvCxnSpPr>
      <xdr:spPr>
        <a:xfrm>
          <a:off x="3797300" y="178678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xdr:rowOff>
    </xdr:from>
    <xdr:to>
      <xdr:col>15</xdr:col>
      <xdr:colOff>101600</xdr:colOff>
      <xdr:row>104</xdr:row>
      <xdr:rowOff>110671</xdr:rowOff>
    </xdr:to>
    <xdr:sp macro="" textlink="">
      <xdr:nvSpPr>
        <xdr:cNvPr id="423" name="楕円 422">
          <a:extLst>
            <a:ext uri="{FF2B5EF4-FFF2-40B4-BE49-F238E27FC236}">
              <a16:creationId xmlns:a16="http://schemas.microsoft.com/office/drawing/2014/main" id="{96326A72-5432-4703-8F30-01D260B62AB4}"/>
            </a:ext>
          </a:extLst>
        </xdr:cNvPr>
        <xdr:cNvSpPr/>
      </xdr:nvSpPr>
      <xdr:spPr>
        <a:xfrm>
          <a:off x="2857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59871</xdr:rowOff>
    </xdr:to>
    <xdr:cxnSp macro="">
      <xdr:nvCxnSpPr>
        <xdr:cNvPr id="424" name="直線コネクタ 423">
          <a:extLst>
            <a:ext uri="{FF2B5EF4-FFF2-40B4-BE49-F238E27FC236}">
              <a16:creationId xmlns:a16="http://schemas.microsoft.com/office/drawing/2014/main" id="{CBB26D32-9F1F-41A3-A71A-E034FBD049B8}"/>
            </a:ext>
          </a:extLst>
        </xdr:cNvPr>
        <xdr:cNvCxnSpPr/>
      </xdr:nvCxnSpPr>
      <xdr:spPr>
        <a:xfrm flipV="1">
          <a:off x="2908300" y="17867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25" name="楕円 424">
          <a:extLst>
            <a:ext uri="{FF2B5EF4-FFF2-40B4-BE49-F238E27FC236}">
              <a16:creationId xmlns:a16="http://schemas.microsoft.com/office/drawing/2014/main" id="{BC9611F4-BC01-4DC8-BE0F-FC45E13FACA1}"/>
            </a:ext>
          </a:extLst>
        </xdr:cNvPr>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59871</xdr:rowOff>
    </xdr:to>
    <xdr:cxnSp macro="">
      <xdr:nvCxnSpPr>
        <xdr:cNvPr id="426" name="直線コネクタ 425">
          <a:extLst>
            <a:ext uri="{FF2B5EF4-FFF2-40B4-BE49-F238E27FC236}">
              <a16:creationId xmlns:a16="http://schemas.microsoft.com/office/drawing/2014/main" id="{607E1604-EAA8-4FF7-9736-FD0D2BCA466C}"/>
            </a:ext>
          </a:extLst>
        </xdr:cNvPr>
        <xdr:cNvCxnSpPr/>
      </xdr:nvCxnSpPr>
      <xdr:spPr>
        <a:xfrm>
          <a:off x="2019300" y="1785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7" name="楕円 426">
          <a:extLst>
            <a:ext uri="{FF2B5EF4-FFF2-40B4-BE49-F238E27FC236}">
              <a16:creationId xmlns:a16="http://schemas.microsoft.com/office/drawing/2014/main" id="{A62F8C0D-908F-4657-875F-B78DB627CCA5}"/>
            </a:ext>
          </a:extLst>
        </xdr:cNvPr>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25581</xdr:rowOff>
    </xdr:to>
    <xdr:cxnSp macro="">
      <xdr:nvCxnSpPr>
        <xdr:cNvPr id="428" name="直線コネクタ 427">
          <a:extLst>
            <a:ext uri="{FF2B5EF4-FFF2-40B4-BE49-F238E27FC236}">
              <a16:creationId xmlns:a16="http://schemas.microsoft.com/office/drawing/2014/main" id="{69B1C41C-990D-4A2A-BA0F-14AAC3FADB27}"/>
            </a:ext>
          </a:extLst>
        </xdr:cNvPr>
        <xdr:cNvCxnSpPr/>
      </xdr:nvCxnSpPr>
      <xdr:spPr>
        <a:xfrm>
          <a:off x="1130300" y="178449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3D3C39C7-2BC7-465F-9A6A-DB4D6D660D03}"/>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5EBD7F4E-A685-49FE-BFC1-AF9B0C5AD855}"/>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E57CDBAD-963D-44E3-B4D2-812D6D25101D}"/>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43C1C1E8-DBF2-4FBD-BEB6-40492146678A}"/>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104339</xdr:rowOff>
    </xdr:from>
    <xdr:ext cx="405111" cy="259045"/>
    <xdr:sp macro="" textlink="">
      <xdr:nvSpPr>
        <xdr:cNvPr id="433" name="n_1mainValue【市民会館】&#10;有形固定資産減価償却率">
          <a:extLst>
            <a:ext uri="{FF2B5EF4-FFF2-40B4-BE49-F238E27FC236}">
              <a16:creationId xmlns:a16="http://schemas.microsoft.com/office/drawing/2014/main" id="{ACDCFD33-167F-4861-B897-1B6B8E9A03F1}"/>
            </a:ext>
          </a:extLst>
        </xdr:cNvPr>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127198</xdr:rowOff>
    </xdr:from>
    <xdr:ext cx="405111" cy="259045"/>
    <xdr:sp macro="" textlink="">
      <xdr:nvSpPr>
        <xdr:cNvPr id="434" name="n_2mainValue【市民会館】&#10;有形固定資産減価償却率">
          <a:extLst>
            <a:ext uri="{FF2B5EF4-FFF2-40B4-BE49-F238E27FC236}">
              <a16:creationId xmlns:a16="http://schemas.microsoft.com/office/drawing/2014/main" id="{5B37B424-9957-4E8F-B2A4-C1911974CE1E}"/>
            </a:ext>
          </a:extLst>
        </xdr:cNvPr>
        <xdr:cNvSpPr txBox="1"/>
      </xdr:nvSpPr>
      <xdr:spPr>
        <a:xfrm>
          <a:off x="2705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435" name="n_3mainValue【市民会館】&#10;有形固定資産減価償却率">
          <a:extLst>
            <a:ext uri="{FF2B5EF4-FFF2-40B4-BE49-F238E27FC236}">
              <a16:creationId xmlns:a16="http://schemas.microsoft.com/office/drawing/2014/main" id="{352DE91A-1B0A-4547-AD08-FC9C82CF34F2}"/>
            </a:ext>
          </a:extLst>
        </xdr:cNvPr>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6" name="n_4mainValue【市民会館】&#10;有形固定資産減価償却率">
          <a:extLst>
            <a:ext uri="{FF2B5EF4-FFF2-40B4-BE49-F238E27FC236}">
              <a16:creationId xmlns:a16="http://schemas.microsoft.com/office/drawing/2014/main" id="{ADE22876-A40F-4455-A2D8-B15F470EFFBA}"/>
            </a:ext>
          </a:extLst>
        </xdr:cNvPr>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7EE30B8-2FEE-4C93-8A79-A3D1E8E959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04DFD19-2924-45E9-B73B-CDB967791C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DEC3909-827E-412F-9A7B-FF53E0682C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64F9ABC-8523-4F71-B0E2-E74239FB41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B5C1551-DAE5-414F-A54B-12B89FC873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3CA0BEBF-006F-49AC-AC69-6EC4451288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8859F5E-B0BF-480D-8A46-8368FF1801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33E331A1-5BF3-42CE-9893-48AD42ABC4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0FE59E9-4748-400C-A4AE-07E6B26205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A0B39C7F-3C8F-42AD-9F1E-49D3C8E8D28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884AB0EF-BCC8-4B3C-A283-D82451492AD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C893613D-BBD8-4222-B6C1-97C0911A9A2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89F1582B-9646-449F-96FB-1361DD4D1D5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E649D5F5-044F-4E42-9A25-BC97197EF9F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11A75CD-B018-46AB-A8F5-CF08A13307A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3E5E07D3-A4B3-428E-B499-BB5C2B6C44D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5C35AC6-6C98-4974-9D41-192360CFD8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20BDC832-A098-4AC2-BC11-0D8D124E2C8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BE4015A5-7023-4FC9-859D-D1128D98CC2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91B698DA-98B4-4483-99E2-DA222E297B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6E598AF0-1523-463D-99D5-CFB06B1BC04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A8B23A9-B432-4310-90EE-D5D35EB460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A54937ED-C217-437C-AF11-B4622C4BAB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B2BE0D46-5C83-4DC2-BE8F-1E18BCFCBFF5}"/>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898F9EA1-2AB1-4BF7-896D-A24AD71669FD}"/>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FDBB7695-2B71-436C-9C21-84013BB72512}"/>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2FE48654-72E1-43FF-BC13-1774810B9AD6}"/>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DDD32C97-3D15-422E-A5C3-1D92336CB3B6}"/>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EEB6A90D-4728-492F-B8CD-5C7045B37918}"/>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DB2B06ED-AEB7-473B-B35C-BC25B961D08A}"/>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E8F61226-7971-41E4-BA4A-9DCECB1477D1}"/>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0BDD2369-651A-4233-8F3D-C79F22F0BAAF}"/>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7BC2F3DE-3462-4AA5-A25F-608CE2F84C81}"/>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42B23CB2-9A89-412D-AE8C-5BEB7B52D001}"/>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8903E0B-2060-49B4-B4FB-D578F6E6BB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81B97B3-89F0-45EC-95C7-FF786F596FB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26D9CA4-A283-48BF-97B7-708A1979CE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978DB7-1A89-445C-8AC1-AC95E244AA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FDC7A1F-6FB9-4E2F-8AF1-DDC78149D88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107314</xdr:rowOff>
    </xdr:from>
    <xdr:to>
      <xdr:col>55</xdr:col>
      <xdr:colOff>50800</xdr:colOff>
      <xdr:row>108</xdr:row>
      <xdr:rowOff>37464</xdr:rowOff>
    </xdr:to>
    <xdr:sp macro="" textlink="">
      <xdr:nvSpPr>
        <xdr:cNvPr id="476" name="楕円 475">
          <a:extLst>
            <a:ext uri="{FF2B5EF4-FFF2-40B4-BE49-F238E27FC236}">
              <a16:creationId xmlns:a16="http://schemas.microsoft.com/office/drawing/2014/main" id="{491A2E67-CC2E-4B73-8927-6D0BFB8378BE}"/>
            </a:ext>
          </a:extLst>
        </xdr:cNvPr>
        <xdr:cNvSpPr/>
      </xdr:nvSpPr>
      <xdr:spPr>
        <a:xfrm>
          <a:off x="10426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85741</xdr:rowOff>
    </xdr:from>
    <xdr:ext cx="469744" cy="259045"/>
    <xdr:sp macro="" textlink="">
      <xdr:nvSpPr>
        <xdr:cNvPr id="477" name="【市民会館】&#10;一人当たり面積該当値テキスト">
          <a:extLst>
            <a:ext uri="{FF2B5EF4-FFF2-40B4-BE49-F238E27FC236}">
              <a16:creationId xmlns:a16="http://schemas.microsoft.com/office/drawing/2014/main" id="{7BA721B2-2065-4BC0-80A3-EE0D3F7D86A7}"/>
            </a:ext>
          </a:extLst>
        </xdr:cNvPr>
        <xdr:cNvSpPr txBox="1"/>
      </xdr:nvSpPr>
      <xdr:spPr>
        <a:xfrm>
          <a:off x="10515600"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109220</xdr:rowOff>
    </xdr:from>
    <xdr:to>
      <xdr:col>50</xdr:col>
      <xdr:colOff>165100</xdr:colOff>
      <xdr:row>108</xdr:row>
      <xdr:rowOff>39370</xdr:rowOff>
    </xdr:to>
    <xdr:sp macro="" textlink="">
      <xdr:nvSpPr>
        <xdr:cNvPr id="478" name="楕円 477">
          <a:extLst>
            <a:ext uri="{FF2B5EF4-FFF2-40B4-BE49-F238E27FC236}">
              <a16:creationId xmlns:a16="http://schemas.microsoft.com/office/drawing/2014/main" id="{39408F73-D858-4D9E-8432-91CC8490A6ED}"/>
            </a:ext>
          </a:extLst>
        </xdr:cNvPr>
        <xdr:cNvSpPr/>
      </xdr:nvSpPr>
      <xdr:spPr>
        <a:xfrm>
          <a:off x="9588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158114</xdr:rowOff>
    </xdr:from>
    <xdr:to>
      <xdr:col>55</xdr:col>
      <xdr:colOff>0</xdr:colOff>
      <xdr:row>107</xdr:row>
      <xdr:rowOff>160020</xdr:rowOff>
    </xdr:to>
    <xdr:cxnSp macro="">
      <xdr:nvCxnSpPr>
        <xdr:cNvPr id="479" name="直線コネクタ 478">
          <a:extLst>
            <a:ext uri="{FF2B5EF4-FFF2-40B4-BE49-F238E27FC236}">
              <a16:creationId xmlns:a16="http://schemas.microsoft.com/office/drawing/2014/main" id="{029928E2-3D80-466B-A5BE-506E0CB8DD5E}"/>
            </a:ext>
          </a:extLst>
        </xdr:cNvPr>
        <xdr:cNvCxnSpPr/>
      </xdr:nvCxnSpPr>
      <xdr:spPr>
        <a:xfrm flipV="1">
          <a:off x="9639300" y="1850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480" name="楕円 479">
          <a:extLst>
            <a:ext uri="{FF2B5EF4-FFF2-40B4-BE49-F238E27FC236}">
              <a16:creationId xmlns:a16="http://schemas.microsoft.com/office/drawing/2014/main" id="{0CF8FB49-F0FF-43F9-A9E0-C7DC29DE0836}"/>
            </a:ext>
          </a:extLst>
        </xdr:cNvPr>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160020</xdr:rowOff>
    </xdr:from>
    <xdr:to>
      <xdr:col>50</xdr:col>
      <xdr:colOff>114300</xdr:colOff>
      <xdr:row>107</xdr:row>
      <xdr:rowOff>161925</xdr:rowOff>
    </xdr:to>
    <xdr:cxnSp macro="">
      <xdr:nvCxnSpPr>
        <xdr:cNvPr id="481" name="直線コネクタ 480">
          <a:extLst>
            <a:ext uri="{FF2B5EF4-FFF2-40B4-BE49-F238E27FC236}">
              <a16:creationId xmlns:a16="http://schemas.microsoft.com/office/drawing/2014/main" id="{9ED5F44F-8E64-441B-9F3E-EC3BDFF291CF}"/>
            </a:ext>
          </a:extLst>
        </xdr:cNvPr>
        <xdr:cNvCxnSpPr/>
      </xdr:nvCxnSpPr>
      <xdr:spPr>
        <a:xfrm flipV="1">
          <a:off x="8750300" y="1850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111125</xdr:rowOff>
    </xdr:from>
    <xdr:to>
      <xdr:col>41</xdr:col>
      <xdr:colOff>101600</xdr:colOff>
      <xdr:row>108</xdr:row>
      <xdr:rowOff>41275</xdr:rowOff>
    </xdr:to>
    <xdr:sp macro="" textlink="">
      <xdr:nvSpPr>
        <xdr:cNvPr id="482" name="楕円 481">
          <a:extLst>
            <a:ext uri="{FF2B5EF4-FFF2-40B4-BE49-F238E27FC236}">
              <a16:creationId xmlns:a16="http://schemas.microsoft.com/office/drawing/2014/main" id="{5F359A96-B589-49E2-A1B1-CC0349A9FD77}"/>
            </a:ext>
          </a:extLst>
        </xdr:cNvPr>
        <xdr:cNvSpPr/>
      </xdr:nvSpPr>
      <xdr:spPr>
        <a:xfrm>
          <a:off x="7810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161925</xdr:rowOff>
    </xdr:to>
    <xdr:cxnSp macro="">
      <xdr:nvCxnSpPr>
        <xdr:cNvPr id="483" name="直線コネクタ 482">
          <a:extLst>
            <a:ext uri="{FF2B5EF4-FFF2-40B4-BE49-F238E27FC236}">
              <a16:creationId xmlns:a16="http://schemas.microsoft.com/office/drawing/2014/main" id="{8F128341-EC02-4173-8631-72CFA390A12C}"/>
            </a:ext>
          </a:extLst>
        </xdr:cNvPr>
        <xdr:cNvCxnSpPr/>
      </xdr:nvCxnSpPr>
      <xdr:spPr>
        <a:xfrm>
          <a:off x="7861300" y="1850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484" name="楕円 483">
          <a:extLst>
            <a:ext uri="{FF2B5EF4-FFF2-40B4-BE49-F238E27FC236}">
              <a16:creationId xmlns:a16="http://schemas.microsoft.com/office/drawing/2014/main" id="{729399DF-DFDF-4E52-9297-52BC2511AED1}"/>
            </a:ext>
          </a:extLst>
        </xdr:cNvPr>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161925</xdr:rowOff>
    </xdr:from>
    <xdr:to>
      <xdr:col>41</xdr:col>
      <xdr:colOff>50800</xdr:colOff>
      <xdr:row>107</xdr:row>
      <xdr:rowOff>163830</xdr:rowOff>
    </xdr:to>
    <xdr:cxnSp macro="">
      <xdr:nvCxnSpPr>
        <xdr:cNvPr id="485" name="直線コネクタ 484">
          <a:extLst>
            <a:ext uri="{FF2B5EF4-FFF2-40B4-BE49-F238E27FC236}">
              <a16:creationId xmlns:a16="http://schemas.microsoft.com/office/drawing/2014/main" id="{837765CA-0B99-49AE-A49C-0D0E8898568F}"/>
            </a:ext>
          </a:extLst>
        </xdr:cNvPr>
        <xdr:cNvCxnSpPr/>
      </xdr:nvCxnSpPr>
      <xdr:spPr>
        <a:xfrm flipV="1">
          <a:off x="6972300" y="1850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5EF03FC9-DD7F-4363-852C-0A8888047082}"/>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6FE016CA-065C-4BB9-B427-6144C64E82E3}"/>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15A80E75-5AA0-42B4-80A0-346639730F2F}"/>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1987EBEB-860E-4002-AF83-209D0361C6B4}"/>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30497</xdr:rowOff>
    </xdr:from>
    <xdr:ext cx="469744" cy="259045"/>
    <xdr:sp macro="" textlink="">
      <xdr:nvSpPr>
        <xdr:cNvPr id="490" name="n_1mainValue【市民会館】&#10;一人当たり面積">
          <a:extLst>
            <a:ext uri="{FF2B5EF4-FFF2-40B4-BE49-F238E27FC236}">
              <a16:creationId xmlns:a16="http://schemas.microsoft.com/office/drawing/2014/main" id="{12B52142-EC6D-4DD8-8CF2-9AB025C0B77B}"/>
            </a:ext>
          </a:extLst>
        </xdr:cNvPr>
        <xdr:cNvSpPr txBox="1"/>
      </xdr:nvSpPr>
      <xdr:spPr>
        <a:xfrm>
          <a:off x="9391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32402</xdr:rowOff>
    </xdr:from>
    <xdr:ext cx="469744" cy="259045"/>
    <xdr:sp macro="" textlink="">
      <xdr:nvSpPr>
        <xdr:cNvPr id="491" name="n_2mainValue【市民会館】&#10;一人当たり面積">
          <a:extLst>
            <a:ext uri="{FF2B5EF4-FFF2-40B4-BE49-F238E27FC236}">
              <a16:creationId xmlns:a16="http://schemas.microsoft.com/office/drawing/2014/main" id="{9980F6AD-BE78-4C7B-853E-109B957FDC4C}"/>
            </a:ext>
          </a:extLst>
        </xdr:cNvPr>
        <xdr:cNvSpPr txBox="1"/>
      </xdr:nvSpPr>
      <xdr:spPr>
        <a:xfrm>
          <a:off x="8515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32402</xdr:rowOff>
    </xdr:from>
    <xdr:ext cx="469744" cy="259045"/>
    <xdr:sp macro="" textlink="">
      <xdr:nvSpPr>
        <xdr:cNvPr id="492" name="n_3mainValue【市民会館】&#10;一人当たり面積">
          <a:extLst>
            <a:ext uri="{FF2B5EF4-FFF2-40B4-BE49-F238E27FC236}">
              <a16:creationId xmlns:a16="http://schemas.microsoft.com/office/drawing/2014/main" id="{7F0959B5-8320-49B5-8D18-6EAFD7846EDA}"/>
            </a:ext>
          </a:extLst>
        </xdr:cNvPr>
        <xdr:cNvSpPr txBox="1"/>
      </xdr:nvSpPr>
      <xdr:spPr>
        <a:xfrm>
          <a:off x="7626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493" name="n_4mainValue【市民会館】&#10;一人当たり面積">
          <a:extLst>
            <a:ext uri="{FF2B5EF4-FFF2-40B4-BE49-F238E27FC236}">
              <a16:creationId xmlns:a16="http://schemas.microsoft.com/office/drawing/2014/main" id="{A93B07C7-1BD7-4673-8E19-07C0AC974E30}"/>
            </a:ext>
          </a:extLst>
        </xdr:cNvPr>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100FD98-3F9D-40B4-A79B-43FD75979C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6B6CEFF-55FF-4640-B2B6-CAD59ED72F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91F24EB-E383-42A1-9967-BCD4C91AA3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B62D6188-7CB1-424D-B985-C25577ED67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E75238F-94F3-4EF1-92B6-E00E4F9B89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4817A33-14F5-471F-A57E-F0AB275BF2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74E23B9-7343-42C2-9AC6-DA33EC28A6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663A42D9-238E-45E3-B009-15586847B7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DF169AFE-E34A-43A2-B5F8-535A98AC76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804415F-2AFA-4F65-9499-0348339E69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1C30C5B-467F-472D-8598-5E56790E14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842B314-51BC-4190-9C75-26B84A04B29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6532BA1-2CBD-432F-B88F-9178E8B1087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7EFC7208-94FD-4948-93E1-64AC50604A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E9BB0CB-15BA-4093-8474-B1F8656BA00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A568243-3E66-4962-84D6-1763380F50F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EC39A8F-71D1-47B5-B86C-7CAF081787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63AADD7F-6A78-410D-908E-9F5FBC791F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4A517DE1-21AD-4B45-9C88-2B715C8A4F4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3A07C5EF-2CDB-48BA-8D87-D4F4600B78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86C6C53F-7E92-4492-A1D5-E991DD9E3C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FE0ED1EE-73C7-4E09-B58D-D1E5BE1F9F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B259BF29-E890-4BE3-AF79-5BB6E3CB0EB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BA602C8-181B-4E4E-B240-8A86D27A5D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A906A5A-5CD6-4844-9BDA-3798FE0577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849C3A2F-E79A-4043-9B09-4130CF38880E}"/>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7CF3C5EF-2E33-4BAB-99FE-8D58ED13759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27C1DFF0-8257-4C71-B296-DA3C1EEC4EE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1FBCC3F-C7E7-4CFF-8904-95F48DF5960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DC95DC94-A089-43A4-8722-9960CBADFBB2}"/>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FAEDAA4-AF3F-4A3F-9710-CC4834DA487F}"/>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5EAF68F4-B68F-4968-BCF7-1154BCE8D0A7}"/>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E2D31E5C-9F8D-4148-9F9B-AE71FF8D1DA4}"/>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DF1AD115-08B1-42C9-AC4C-7B7865FE0F2F}"/>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A6398AC2-70E8-4E88-A2E7-E264F4A118B2}"/>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AFE78062-D8DC-4C59-B9E2-976932E08502}"/>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1DD028B-6907-4A33-81C9-B0E1FB56E8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57C0B9E-D800-4A2B-A2F6-81F2F1C7C3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059F255-1D70-4C86-BC59-A0F242DF9E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6345A59-EAFE-4844-89DA-92446F762E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1685636-8E2C-4DA2-BA0B-9F07C18C2D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66222</xdr:rowOff>
    </xdr:from>
    <xdr:to>
      <xdr:col>85</xdr:col>
      <xdr:colOff>177800</xdr:colOff>
      <xdr:row>36</xdr:row>
      <xdr:rowOff>167822</xdr:rowOff>
    </xdr:to>
    <xdr:sp macro="" textlink="">
      <xdr:nvSpPr>
        <xdr:cNvPr id="535" name="楕円 534">
          <a:extLst>
            <a:ext uri="{FF2B5EF4-FFF2-40B4-BE49-F238E27FC236}">
              <a16:creationId xmlns:a16="http://schemas.microsoft.com/office/drawing/2014/main" id="{D4F4AD2C-D044-4B63-B88A-7B8F4303DB9F}"/>
            </a:ext>
          </a:extLst>
        </xdr:cNvPr>
        <xdr:cNvSpPr/>
      </xdr:nvSpPr>
      <xdr:spPr>
        <a:xfrm>
          <a:off x="16268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89099</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EFAE272-D6C3-4F27-A74F-209FA49D0B48}"/>
            </a:ext>
          </a:extLst>
        </xdr:cNvPr>
        <xdr:cNvSpPr txBox="1"/>
      </xdr:nvSpPr>
      <xdr:spPr>
        <a:xfrm>
          <a:off x="16357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537" name="楕円 536">
          <a:extLst>
            <a:ext uri="{FF2B5EF4-FFF2-40B4-BE49-F238E27FC236}">
              <a16:creationId xmlns:a16="http://schemas.microsoft.com/office/drawing/2014/main" id="{0B25CC76-AC66-4381-8D2A-46CB2836BBCC}"/>
            </a:ext>
          </a:extLst>
        </xdr:cNvPr>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36</xdr:row>
      <xdr:rowOff>117022</xdr:rowOff>
    </xdr:to>
    <xdr:cxnSp macro="">
      <xdr:nvCxnSpPr>
        <xdr:cNvPr id="538" name="直線コネクタ 537">
          <a:extLst>
            <a:ext uri="{FF2B5EF4-FFF2-40B4-BE49-F238E27FC236}">
              <a16:creationId xmlns:a16="http://schemas.microsoft.com/office/drawing/2014/main" id="{55F75D4F-A31E-4AF6-B71D-05DB510AE159}"/>
            </a:ext>
          </a:extLst>
        </xdr:cNvPr>
        <xdr:cNvCxnSpPr/>
      </xdr:nvCxnSpPr>
      <xdr:spPr>
        <a:xfrm>
          <a:off x="15481300" y="6031230"/>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85816</xdr:rowOff>
    </xdr:from>
    <xdr:to>
      <xdr:col>76</xdr:col>
      <xdr:colOff>165100</xdr:colOff>
      <xdr:row>35</xdr:row>
      <xdr:rowOff>15966</xdr:rowOff>
    </xdr:to>
    <xdr:sp macro="" textlink="">
      <xdr:nvSpPr>
        <xdr:cNvPr id="539" name="楕円 538">
          <a:extLst>
            <a:ext uri="{FF2B5EF4-FFF2-40B4-BE49-F238E27FC236}">
              <a16:creationId xmlns:a16="http://schemas.microsoft.com/office/drawing/2014/main" id="{B22808C7-F2F3-4F15-8F9A-89FCB4F83FB1}"/>
            </a:ext>
          </a:extLst>
        </xdr:cNvPr>
        <xdr:cNvSpPr/>
      </xdr:nvSpPr>
      <xdr:spPr>
        <a:xfrm>
          <a:off x="14541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136616</xdr:rowOff>
    </xdr:from>
    <xdr:to>
      <xdr:col>81</xdr:col>
      <xdr:colOff>50800</xdr:colOff>
      <xdr:row>35</xdr:row>
      <xdr:rowOff>30480</xdr:rowOff>
    </xdr:to>
    <xdr:cxnSp macro="">
      <xdr:nvCxnSpPr>
        <xdr:cNvPr id="540" name="直線コネクタ 539">
          <a:extLst>
            <a:ext uri="{FF2B5EF4-FFF2-40B4-BE49-F238E27FC236}">
              <a16:creationId xmlns:a16="http://schemas.microsoft.com/office/drawing/2014/main" id="{8236B1DF-8C5A-40D8-8456-038D4F83C6F5}"/>
            </a:ext>
          </a:extLst>
        </xdr:cNvPr>
        <xdr:cNvCxnSpPr/>
      </xdr:nvCxnSpPr>
      <xdr:spPr>
        <a:xfrm>
          <a:off x="14592300" y="59659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69487</xdr:rowOff>
    </xdr:from>
    <xdr:to>
      <xdr:col>72</xdr:col>
      <xdr:colOff>38100</xdr:colOff>
      <xdr:row>34</xdr:row>
      <xdr:rowOff>171087</xdr:rowOff>
    </xdr:to>
    <xdr:sp macro="" textlink="">
      <xdr:nvSpPr>
        <xdr:cNvPr id="541" name="楕円 540">
          <a:extLst>
            <a:ext uri="{FF2B5EF4-FFF2-40B4-BE49-F238E27FC236}">
              <a16:creationId xmlns:a16="http://schemas.microsoft.com/office/drawing/2014/main" id="{EBE93074-B7C4-44F9-97DA-E063057F4609}"/>
            </a:ext>
          </a:extLst>
        </xdr:cNvPr>
        <xdr:cNvSpPr/>
      </xdr:nvSpPr>
      <xdr:spPr>
        <a:xfrm>
          <a:off x="13652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120287</xdr:rowOff>
    </xdr:from>
    <xdr:to>
      <xdr:col>76</xdr:col>
      <xdr:colOff>114300</xdr:colOff>
      <xdr:row>34</xdr:row>
      <xdr:rowOff>136616</xdr:rowOff>
    </xdr:to>
    <xdr:cxnSp macro="">
      <xdr:nvCxnSpPr>
        <xdr:cNvPr id="542" name="直線コネクタ 541">
          <a:extLst>
            <a:ext uri="{FF2B5EF4-FFF2-40B4-BE49-F238E27FC236}">
              <a16:creationId xmlns:a16="http://schemas.microsoft.com/office/drawing/2014/main" id="{A8D0EDE6-D58B-4F57-A205-66D11960FD05}"/>
            </a:ext>
          </a:extLst>
        </xdr:cNvPr>
        <xdr:cNvCxnSpPr/>
      </xdr:nvCxnSpPr>
      <xdr:spPr>
        <a:xfrm>
          <a:off x="13703300" y="59495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25400</xdr:rowOff>
    </xdr:from>
    <xdr:to>
      <xdr:col>67</xdr:col>
      <xdr:colOff>101600</xdr:colOff>
      <xdr:row>34</xdr:row>
      <xdr:rowOff>127000</xdr:rowOff>
    </xdr:to>
    <xdr:sp macro="" textlink="">
      <xdr:nvSpPr>
        <xdr:cNvPr id="543" name="楕円 542">
          <a:extLst>
            <a:ext uri="{FF2B5EF4-FFF2-40B4-BE49-F238E27FC236}">
              <a16:creationId xmlns:a16="http://schemas.microsoft.com/office/drawing/2014/main" id="{C30F02AD-7706-446E-9486-3A5C75916F7E}"/>
            </a:ext>
          </a:extLst>
        </xdr:cNvPr>
        <xdr:cNvSpPr/>
      </xdr:nvSpPr>
      <xdr:spPr>
        <a:xfrm>
          <a:off x="1276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76200</xdr:rowOff>
    </xdr:from>
    <xdr:to>
      <xdr:col>71</xdr:col>
      <xdr:colOff>177800</xdr:colOff>
      <xdr:row>34</xdr:row>
      <xdr:rowOff>120287</xdr:rowOff>
    </xdr:to>
    <xdr:cxnSp macro="">
      <xdr:nvCxnSpPr>
        <xdr:cNvPr id="544" name="直線コネクタ 543">
          <a:extLst>
            <a:ext uri="{FF2B5EF4-FFF2-40B4-BE49-F238E27FC236}">
              <a16:creationId xmlns:a16="http://schemas.microsoft.com/office/drawing/2014/main" id="{69A3FA42-A348-4CD6-BA26-ACBC2F6E3922}"/>
            </a:ext>
          </a:extLst>
        </xdr:cNvPr>
        <xdr:cNvCxnSpPr/>
      </xdr:nvCxnSpPr>
      <xdr:spPr>
        <a:xfrm>
          <a:off x="12814300" y="59055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EFA057B-4AA7-4221-89DD-35387583E874}"/>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C14B43B-1145-482E-B6F2-652184787414}"/>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2E37429-0DCA-44E5-9F06-C2526BD221DD}"/>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88249A3-2421-4E1C-A6F1-BF8453ECA65E}"/>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5159C318-D7BF-45BD-A23B-8AF9DCAF7A7F}"/>
            </a:ext>
          </a:extLst>
        </xdr:cNvPr>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32493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6020F3C-E91A-48A2-A78E-872D934EF7B6}"/>
            </a:ext>
          </a:extLst>
        </xdr:cNvPr>
        <xdr:cNvSpPr txBox="1"/>
      </xdr:nvSpPr>
      <xdr:spPr>
        <a:xfrm>
          <a:off x="14389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16164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AE9E4BF-9EFC-483F-936F-495746DD7D22}"/>
            </a:ext>
          </a:extLst>
        </xdr:cNvPr>
        <xdr:cNvSpPr txBox="1"/>
      </xdr:nvSpPr>
      <xdr:spPr>
        <a:xfrm>
          <a:off x="13500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6EBEC1D-D5D2-4561-BAAF-C91FD0E96CF2}"/>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936D6F3-152A-4E3C-9D5B-93C900B2A2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2FEE38A-C8F3-425E-B553-ADDAC16CE0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FC03DB5-8372-409A-A8CD-A1141BB051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B9868D5-B36C-450B-A0BC-E8832CFEFB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A30CB02-169F-4AD4-B406-6C5DA6EC21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91AD921-34D4-43F0-B28F-F2ACBE3F20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971EBF8-EF3A-4149-B978-27EEDBC75C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97176F6-817D-47B1-B66E-6C2E1F1901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A9C38C4-ED29-4797-99BF-1A479D2109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9ED2A29-48BF-4BBB-B586-B5CA52C701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6F07C0FA-4E35-4CC3-AF0B-69FEF9488A7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3E9CC454-8C3D-4A72-93CA-4C10369E860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CADB18FE-2AD9-4DC9-B6A6-64581CFCF03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202CE611-6DF8-4F7E-A594-A2C2F7F527A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4FB67A11-255E-4175-BA33-E6BA62CF23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D9828894-15CA-4DBB-A1A5-8702FCA5B69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E7630DA5-BDD6-4556-8EE4-88202D0738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5E370112-C39D-4924-AD7C-3ADF0FF7926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3B0D81A5-9981-421B-B116-A5BA0C1B11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CE97B681-C1B1-4D10-91CF-084A9543C5D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D5D5E810-4B70-41B8-8B5D-D540C45F2F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8AC2816A-2D41-4A06-B7F5-7744049F2B96}"/>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562D646D-38A2-460D-BDE2-B1EF44FBB3C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49A648BF-B279-4D9B-9ED2-24E04140D9EC}"/>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4AD6950-F541-4F28-9BDA-0A78B0C91E04}"/>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A364E98F-FB33-46F9-BB0C-C6B5A10745FE}"/>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1E67BE91-78E7-419E-8F67-32AFE73CC709}"/>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E140F856-674F-43B2-A052-3AF7BE473772}"/>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F6B26777-A361-4560-A4B3-45C9979464BA}"/>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C8600B81-31A1-4692-BD65-12BF5E12B8D6}"/>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022B85BB-E792-4B5E-9865-2A2B6127AFEA}"/>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6F495E81-FEF4-4F08-BF7E-E04B787ACB31}"/>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E6C3623-93C6-440C-BEE9-7165976188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7AB2986-7DE3-44FE-A448-DB0BB6DC82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19B53A4-6873-43DB-A3E8-DCAE12FF77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E54B219-2EA9-4974-ABCB-0BAEB32544C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2A65D70-028B-4694-AA06-A36DA3D828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121248</xdr:rowOff>
    </xdr:from>
    <xdr:to>
      <xdr:col>116</xdr:col>
      <xdr:colOff>114300</xdr:colOff>
      <xdr:row>41</xdr:row>
      <xdr:rowOff>51398</xdr:rowOff>
    </xdr:to>
    <xdr:sp macro="" textlink="">
      <xdr:nvSpPr>
        <xdr:cNvPr id="590" name="楕円 589">
          <a:extLst>
            <a:ext uri="{FF2B5EF4-FFF2-40B4-BE49-F238E27FC236}">
              <a16:creationId xmlns:a16="http://schemas.microsoft.com/office/drawing/2014/main" id="{026E4B18-36A5-44FF-AD7D-A91EDB496F94}"/>
            </a:ext>
          </a:extLst>
        </xdr:cNvPr>
        <xdr:cNvSpPr/>
      </xdr:nvSpPr>
      <xdr:spPr>
        <a:xfrm>
          <a:off x="22110700" y="69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99675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B2EC6327-11DB-4FF4-8702-1A82B5ED983A}"/>
            </a:ext>
          </a:extLst>
        </xdr:cNvPr>
        <xdr:cNvSpPr txBox="1"/>
      </xdr:nvSpPr>
      <xdr:spPr>
        <a:xfrm>
          <a:off x="22199600" y="69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140358</xdr:rowOff>
    </xdr:from>
    <xdr:to>
      <xdr:col>112</xdr:col>
      <xdr:colOff>38100</xdr:colOff>
      <xdr:row>41</xdr:row>
      <xdr:rowOff>70508</xdr:rowOff>
    </xdr:to>
    <xdr:sp macro="" textlink="">
      <xdr:nvSpPr>
        <xdr:cNvPr id="592" name="楕円 591">
          <a:extLst>
            <a:ext uri="{FF2B5EF4-FFF2-40B4-BE49-F238E27FC236}">
              <a16:creationId xmlns:a16="http://schemas.microsoft.com/office/drawing/2014/main" id="{84725F2F-89AF-4F71-A86F-28FEDCAE94DF}"/>
            </a:ext>
          </a:extLst>
        </xdr:cNvPr>
        <xdr:cNvSpPr/>
      </xdr:nvSpPr>
      <xdr:spPr>
        <a:xfrm>
          <a:off x="21272500" y="69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598</xdr:rowOff>
    </xdr:from>
    <xdr:to>
      <xdr:col>116</xdr:col>
      <xdr:colOff>63500</xdr:colOff>
      <xdr:row>41</xdr:row>
      <xdr:rowOff>19708</xdr:rowOff>
    </xdr:to>
    <xdr:cxnSp macro="">
      <xdr:nvCxnSpPr>
        <xdr:cNvPr id="593" name="直線コネクタ 592">
          <a:extLst>
            <a:ext uri="{FF2B5EF4-FFF2-40B4-BE49-F238E27FC236}">
              <a16:creationId xmlns:a16="http://schemas.microsoft.com/office/drawing/2014/main" id="{0F5EF0E2-753D-4960-8B45-5304D355C45B}"/>
            </a:ext>
          </a:extLst>
        </xdr:cNvPr>
        <xdr:cNvCxnSpPr/>
      </xdr:nvCxnSpPr>
      <xdr:spPr>
        <a:xfrm flipV="1">
          <a:off x="21323300" y="7030048"/>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142439</xdr:rowOff>
    </xdr:from>
    <xdr:to>
      <xdr:col>107</xdr:col>
      <xdr:colOff>101600</xdr:colOff>
      <xdr:row>41</xdr:row>
      <xdr:rowOff>72589</xdr:rowOff>
    </xdr:to>
    <xdr:sp macro="" textlink="">
      <xdr:nvSpPr>
        <xdr:cNvPr id="594" name="楕円 593">
          <a:extLst>
            <a:ext uri="{FF2B5EF4-FFF2-40B4-BE49-F238E27FC236}">
              <a16:creationId xmlns:a16="http://schemas.microsoft.com/office/drawing/2014/main" id="{80814A0F-2479-41E1-A18C-B471A0E98D87}"/>
            </a:ext>
          </a:extLst>
        </xdr:cNvPr>
        <xdr:cNvSpPr/>
      </xdr:nvSpPr>
      <xdr:spPr>
        <a:xfrm>
          <a:off x="20383500" y="70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19708</xdr:rowOff>
    </xdr:from>
    <xdr:to>
      <xdr:col>111</xdr:col>
      <xdr:colOff>177800</xdr:colOff>
      <xdr:row>41</xdr:row>
      <xdr:rowOff>21789</xdr:rowOff>
    </xdr:to>
    <xdr:cxnSp macro="">
      <xdr:nvCxnSpPr>
        <xdr:cNvPr id="595" name="直線コネクタ 594">
          <a:extLst>
            <a:ext uri="{FF2B5EF4-FFF2-40B4-BE49-F238E27FC236}">
              <a16:creationId xmlns:a16="http://schemas.microsoft.com/office/drawing/2014/main" id="{8C0CDCA7-9F32-43A9-9EA3-6C461FFC4EB3}"/>
            </a:ext>
          </a:extLst>
        </xdr:cNvPr>
        <xdr:cNvCxnSpPr/>
      </xdr:nvCxnSpPr>
      <xdr:spPr>
        <a:xfrm flipV="1">
          <a:off x="20434300" y="7049158"/>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152296</xdr:rowOff>
    </xdr:from>
    <xdr:to>
      <xdr:col>102</xdr:col>
      <xdr:colOff>165100</xdr:colOff>
      <xdr:row>41</xdr:row>
      <xdr:rowOff>82446</xdr:rowOff>
    </xdr:to>
    <xdr:sp macro="" textlink="">
      <xdr:nvSpPr>
        <xdr:cNvPr id="596" name="楕円 595">
          <a:extLst>
            <a:ext uri="{FF2B5EF4-FFF2-40B4-BE49-F238E27FC236}">
              <a16:creationId xmlns:a16="http://schemas.microsoft.com/office/drawing/2014/main" id="{3DD59533-8342-4FC4-9840-786FAA84EF8B}"/>
            </a:ext>
          </a:extLst>
        </xdr:cNvPr>
        <xdr:cNvSpPr/>
      </xdr:nvSpPr>
      <xdr:spPr>
        <a:xfrm>
          <a:off x="19494500" y="70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21789</xdr:rowOff>
    </xdr:from>
    <xdr:to>
      <xdr:col>107</xdr:col>
      <xdr:colOff>50800</xdr:colOff>
      <xdr:row>41</xdr:row>
      <xdr:rowOff>31646</xdr:rowOff>
    </xdr:to>
    <xdr:cxnSp macro="">
      <xdr:nvCxnSpPr>
        <xdr:cNvPr id="597" name="直線コネクタ 596">
          <a:extLst>
            <a:ext uri="{FF2B5EF4-FFF2-40B4-BE49-F238E27FC236}">
              <a16:creationId xmlns:a16="http://schemas.microsoft.com/office/drawing/2014/main" id="{E4E82E0A-121D-44CE-A913-96696170E0BE}"/>
            </a:ext>
          </a:extLst>
        </xdr:cNvPr>
        <xdr:cNvCxnSpPr/>
      </xdr:nvCxnSpPr>
      <xdr:spPr>
        <a:xfrm flipV="1">
          <a:off x="19545300" y="7051239"/>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153082</xdr:rowOff>
    </xdr:from>
    <xdr:to>
      <xdr:col>98</xdr:col>
      <xdr:colOff>38100</xdr:colOff>
      <xdr:row>41</xdr:row>
      <xdr:rowOff>83232</xdr:rowOff>
    </xdr:to>
    <xdr:sp macro="" textlink="">
      <xdr:nvSpPr>
        <xdr:cNvPr id="598" name="楕円 597">
          <a:extLst>
            <a:ext uri="{FF2B5EF4-FFF2-40B4-BE49-F238E27FC236}">
              <a16:creationId xmlns:a16="http://schemas.microsoft.com/office/drawing/2014/main" id="{CE5A228D-1109-4C3E-BF71-05DB1367FEB4}"/>
            </a:ext>
          </a:extLst>
        </xdr:cNvPr>
        <xdr:cNvSpPr/>
      </xdr:nvSpPr>
      <xdr:spPr>
        <a:xfrm>
          <a:off x="18605500" y="70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31646</xdr:rowOff>
    </xdr:from>
    <xdr:to>
      <xdr:col>102</xdr:col>
      <xdr:colOff>114300</xdr:colOff>
      <xdr:row>41</xdr:row>
      <xdr:rowOff>32432</xdr:rowOff>
    </xdr:to>
    <xdr:cxnSp macro="">
      <xdr:nvCxnSpPr>
        <xdr:cNvPr id="599" name="直線コネクタ 598">
          <a:extLst>
            <a:ext uri="{FF2B5EF4-FFF2-40B4-BE49-F238E27FC236}">
              <a16:creationId xmlns:a16="http://schemas.microsoft.com/office/drawing/2014/main" id="{F5292549-57C3-4997-B686-F6C36EFC81AC}"/>
            </a:ext>
          </a:extLst>
        </xdr:cNvPr>
        <xdr:cNvCxnSpPr/>
      </xdr:nvCxnSpPr>
      <xdr:spPr>
        <a:xfrm flipV="1">
          <a:off x="18656300" y="7061096"/>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D163211E-E9A6-4131-8A96-CF163884DB75}"/>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CAE8916E-4D84-491F-B307-736636DEAD6A}"/>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7AFD154B-0203-4F8C-B553-F1BBC3063CA5}"/>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F635A658-4091-4398-A158-4BA729459A26}"/>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61635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C7B56E44-1260-4322-9E3A-420C0C237940}"/>
            </a:ext>
          </a:extLst>
        </xdr:cNvPr>
        <xdr:cNvSpPr txBox="1"/>
      </xdr:nvSpPr>
      <xdr:spPr>
        <a:xfrm>
          <a:off x="21043411" y="70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63716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CE1EFB40-4D1F-4B0B-8D3D-6DB9D59EA7B5}"/>
            </a:ext>
          </a:extLst>
        </xdr:cNvPr>
        <xdr:cNvSpPr txBox="1"/>
      </xdr:nvSpPr>
      <xdr:spPr>
        <a:xfrm>
          <a:off x="20167111" y="7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73573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12DAD0FD-59FC-44E8-9CEA-F9ED84C84CC8}"/>
            </a:ext>
          </a:extLst>
        </xdr:cNvPr>
        <xdr:cNvSpPr txBox="1"/>
      </xdr:nvSpPr>
      <xdr:spPr>
        <a:xfrm>
          <a:off x="19278111" y="71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74359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F96F2024-BF77-4021-907F-1F8F725BAB05}"/>
            </a:ext>
          </a:extLst>
        </xdr:cNvPr>
        <xdr:cNvSpPr txBox="1"/>
      </xdr:nvSpPr>
      <xdr:spPr>
        <a:xfrm>
          <a:off x="18389111" y="71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E57CB72-3FDD-451D-82E9-AC4E91B52C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FBC7C11-EF4F-4895-8992-C0A3E42F14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109D79F2-C840-4342-A55E-25FBA8B42C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C5417F1-AD41-4D1D-92F0-40B47AA8D6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F2A88FC-4D40-49F7-88EF-5920CC7E2E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7DF3A5E-9D34-413C-B371-E274C8F1EE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582430D-AEEE-4E83-B7C4-2BFEC4A885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EC04D66-E120-408B-A81C-368A2F2F1F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FEF3201-9813-43BC-A9E8-AD4CA23305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D9A8A85-84D0-4B6D-8E2D-AFC6EC8F31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598A309-C048-4C14-9928-253634AD76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2292C72-A820-45A5-9A55-BDF73D21C0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46D8BB2-17B4-4F0F-B1CE-DBEDACF0D12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5A59F55-D9E5-4258-9D95-D01B843C58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954D424E-F2A0-4AC6-9389-4A3D778482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ACBCEAF-F523-4E25-9FBF-09D45AC0033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4D989436-D06C-4391-87FE-96DA105CE41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A3958DF3-9B37-4056-9322-6A49DBCEEC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AE0C5739-D5D9-4EBE-A4DC-8CA027667F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1124C33-811C-40D8-AC45-EEDB20544C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5AAE6416-AA08-41F6-A787-4826801777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49CB50A4-79EB-4F59-88B0-F159C1DDE9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15C00BD-DE45-4007-AEB7-7CCADF583F5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605BE528-7D44-4A7B-94F8-5E45FF6B8D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32E2CFA-56B3-4873-984C-0C379CC38E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8C6AF93D-4AC4-49DF-9DB7-98960F948CAC}"/>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53912F72-046D-4FB0-9EDA-FD95D6F59E76}"/>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14CE0ADA-6402-483E-AE06-607D5711E0B3}"/>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DAE46078-75A9-4BEE-93A3-0CBC18A4C6E7}"/>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207527F7-EC8F-49B5-8CAE-F4EA8D9F4B68}"/>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116E5D89-C5AC-4D89-96AB-55A54A959128}"/>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EF7EC5E8-FF06-49C8-B21F-7B0E6E790BB1}"/>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89FC4A70-52E2-425F-AD55-014BE0F5C7B8}"/>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868BAA67-AFAF-4AAD-B973-FFBC9D56A47F}"/>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CFD13C33-D25C-49E4-9621-3759BA8B39B5}"/>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C367FB18-52D2-48E8-88AD-31312EC7046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AE4EC76-59E2-49CF-9170-C5A16D83FA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F449AD5-CD05-4175-81B3-0D066D5BE7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820AF28-609C-4CF7-A5C9-F67B24D95C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17F0B79-3BFB-4FF2-8D00-1136DEF5C0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D996F78-F571-467C-804E-6A797CE583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123916</xdr:rowOff>
    </xdr:from>
    <xdr:to>
      <xdr:col>85</xdr:col>
      <xdr:colOff>177800</xdr:colOff>
      <xdr:row>59</xdr:row>
      <xdr:rowOff>54066</xdr:rowOff>
    </xdr:to>
    <xdr:sp macro="" textlink="">
      <xdr:nvSpPr>
        <xdr:cNvPr id="649" name="楕円 648">
          <a:extLst>
            <a:ext uri="{FF2B5EF4-FFF2-40B4-BE49-F238E27FC236}">
              <a16:creationId xmlns:a16="http://schemas.microsoft.com/office/drawing/2014/main" id="{4051BD23-6A34-40E4-9EAB-1968E1766E34}"/>
            </a:ext>
          </a:extLst>
        </xdr:cNvPr>
        <xdr:cNvSpPr/>
      </xdr:nvSpPr>
      <xdr:spPr>
        <a:xfrm>
          <a:off x="16268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146793</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79761816-650E-48EB-AC25-947B1B9BAE2D}"/>
            </a:ext>
          </a:extLst>
        </xdr:cNvPr>
        <xdr:cNvSpPr txBox="1"/>
      </xdr:nvSpPr>
      <xdr:spPr>
        <a:xfrm>
          <a:off x="16357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51" name="楕円 650">
          <a:extLst>
            <a:ext uri="{FF2B5EF4-FFF2-40B4-BE49-F238E27FC236}">
              <a16:creationId xmlns:a16="http://schemas.microsoft.com/office/drawing/2014/main" id="{BCCA3C50-A295-43EE-B677-0C834322A3C9}"/>
            </a:ext>
          </a:extLst>
        </xdr:cNvPr>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3266</xdr:rowOff>
    </xdr:to>
    <xdr:cxnSp macro="">
      <xdr:nvCxnSpPr>
        <xdr:cNvPr id="652" name="直線コネクタ 651">
          <a:extLst>
            <a:ext uri="{FF2B5EF4-FFF2-40B4-BE49-F238E27FC236}">
              <a16:creationId xmlns:a16="http://schemas.microsoft.com/office/drawing/2014/main" id="{CA8F6316-07F6-49EC-8C5C-EEB14444CA7A}"/>
            </a:ext>
          </a:extLst>
        </xdr:cNvPr>
        <xdr:cNvCxnSpPr/>
      </xdr:nvCxnSpPr>
      <xdr:spPr>
        <a:xfrm>
          <a:off x="15481300" y="101171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3" name="楕円 652">
          <a:extLst>
            <a:ext uri="{FF2B5EF4-FFF2-40B4-BE49-F238E27FC236}">
              <a16:creationId xmlns:a16="http://schemas.microsoft.com/office/drawing/2014/main" id="{4A9482F1-E737-4F0D-87C8-E411EB8DE6A3}"/>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54" name="直線コネクタ 653">
          <a:extLst>
            <a:ext uri="{FF2B5EF4-FFF2-40B4-BE49-F238E27FC236}">
              <a16:creationId xmlns:a16="http://schemas.microsoft.com/office/drawing/2014/main" id="{2934C1F5-DCD2-4CEF-AFB0-C4766655138E}"/>
            </a:ext>
          </a:extLst>
        </xdr:cNvPr>
        <xdr:cNvCxnSpPr/>
      </xdr:nvCxnSpPr>
      <xdr:spPr>
        <a:xfrm>
          <a:off x="14592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55" name="楕円 654">
          <a:extLst>
            <a:ext uri="{FF2B5EF4-FFF2-40B4-BE49-F238E27FC236}">
              <a16:creationId xmlns:a16="http://schemas.microsoft.com/office/drawing/2014/main" id="{F6B1DB32-6E5E-417E-A568-9C480D13EB8B}"/>
            </a:ext>
          </a:extLst>
        </xdr:cNvPr>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56" name="直線コネクタ 655">
          <a:extLst>
            <a:ext uri="{FF2B5EF4-FFF2-40B4-BE49-F238E27FC236}">
              <a16:creationId xmlns:a16="http://schemas.microsoft.com/office/drawing/2014/main" id="{D6A32319-7AEB-49FA-B21B-331D98679EDF}"/>
            </a:ext>
          </a:extLst>
        </xdr:cNvPr>
        <xdr:cNvCxnSpPr/>
      </xdr:nvCxnSpPr>
      <xdr:spPr>
        <a:xfrm>
          <a:off x="13703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57" name="楕円 656">
          <a:extLst>
            <a:ext uri="{FF2B5EF4-FFF2-40B4-BE49-F238E27FC236}">
              <a16:creationId xmlns:a16="http://schemas.microsoft.com/office/drawing/2014/main" id="{8C864EB1-120E-48B8-A327-2F25F123FBAA}"/>
            </a:ext>
          </a:extLst>
        </xdr:cNvPr>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101237</xdr:rowOff>
    </xdr:to>
    <xdr:cxnSp macro="">
      <xdr:nvCxnSpPr>
        <xdr:cNvPr id="658" name="直線コネクタ 657">
          <a:extLst>
            <a:ext uri="{FF2B5EF4-FFF2-40B4-BE49-F238E27FC236}">
              <a16:creationId xmlns:a16="http://schemas.microsoft.com/office/drawing/2014/main" id="{6C119779-F398-453F-BE00-6233579E2207}"/>
            </a:ext>
          </a:extLst>
        </xdr:cNvPr>
        <xdr:cNvCxnSpPr/>
      </xdr:nvCxnSpPr>
      <xdr:spPr>
        <a:xfrm>
          <a:off x="12814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B2E47626-E193-41EF-9C5A-28900D0C09EB}"/>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40955946-C1D5-4870-9C73-A15B9A7BA88D}"/>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DFD22160-E6B3-43C3-813D-57DA8C10B276}"/>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35720816-1C3B-4502-9762-8BE513E440EF}"/>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2264BC54-B647-4C12-A579-24DE1C2E0C9A}"/>
            </a:ext>
          </a:extLst>
        </xdr:cNvPr>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3F1E5AA2-5E22-42B7-9E67-0D6CA0E3A59B}"/>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6F5C1E69-FC93-44A6-911D-E315E8EB2D0D}"/>
            </a:ext>
          </a:extLst>
        </xdr:cNvPr>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43680CE8-0A99-492F-BE14-4646947E6CBA}"/>
            </a:ext>
          </a:extLst>
        </xdr:cNvPr>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E26A289D-D33B-4DDF-AD1B-C948C672C9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CCCB972C-9D0E-419A-8AA2-6813B95217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A1F67310-2103-490D-9AA6-813EC37C2E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505DC407-EB82-4E18-8D8D-8DEFAAEF2C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A5DD90AC-AD8C-46DF-BB2D-111F116FAB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3A794E45-2E40-45E2-AF23-03BA08D8C9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B533CE2-BAA1-48ED-B3F2-1B40A092BB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197A4BF9-3A29-4C65-8043-0CC15785B2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D744950-98BA-4EC6-A563-34916AD8DC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4D54AAAE-59B9-4B09-9FAA-C805E42BDD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3A494235-C93A-450B-AFE2-4CE1A5FC7EA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59ECB282-9885-4478-8BE4-24691ED8782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57C1C45E-9CB6-4C1B-98E6-F8F319B1546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939749E0-FC42-4936-9A48-A7984E3725F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4272251A-A511-496D-A990-349FE57ED14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02E44483-58A0-43EA-A8DB-3ABB88F85BD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1169568F-06DB-4D6A-A9B6-93611046E34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D3B1C0EA-4F83-4AD4-8100-70BEFF8FFAB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D1920DBB-E1DC-463D-8D4F-F103E0D83E5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9A6C8401-2B47-41A6-81D3-C1F3E44FF33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C368CBC7-028B-4EB4-8FDE-20F68ED066B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8FC57280-EA66-464D-8985-420FB63B2D4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34EED6F-6D52-451A-8579-B50551A7B7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37C21CF2-B149-468C-B6BC-BA672E5377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04E439F-9D92-492F-BB44-F03CDE7072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7EBA63C6-25D5-452C-8729-638E098BA813}"/>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1948D12F-C816-4FFF-9640-BE305B15E73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DEA85DA8-B0C8-49A4-B5CC-69EF45CDAF8F}"/>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4FAC0C4-E04F-471A-9CB5-1E56755798F6}"/>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57B3AFE0-381D-4318-AF87-17807C9FD9FA}"/>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4610100-E6DB-431C-BBD4-7ADB95B8038F}"/>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6A151502-2213-4200-BB97-222D29DA2008}"/>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0568A694-3F3A-4D08-BE95-2E65F2394C35}"/>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F3F42021-B346-411B-B89E-078EFB864FEE}"/>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CF3FBC7D-9868-4E9B-8457-F251006649E1}"/>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11EDA9EC-B887-4E39-992F-F5691E478FAB}"/>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FF36B7C-0DAD-4BF7-AA3E-4C14A01118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48B1131-0F8B-4E0B-A66A-FBC50FE8EF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88FFA02-C375-427C-B286-653665E9A5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546CE4F-361D-44BD-BBA7-632F254FF1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5D3C2F8-12E6-4BB3-BC11-A04F9370FC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08" name="楕円 707">
          <a:extLst>
            <a:ext uri="{FF2B5EF4-FFF2-40B4-BE49-F238E27FC236}">
              <a16:creationId xmlns:a16="http://schemas.microsoft.com/office/drawing/2014/main" id="{49666364-1852-455C-8700-7154C9AAFD72}"/>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A52C73E7-C8FD-43C1-85AE-637545F1258B}"/>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10" name="楕円 709">
          <a:extLst>
            <a:ext uri="{FF2B5EF4-FFF2-40B4-BE49-F238E27FC236}">
              <a16:creationId xmlns:a16="http://schemas.microsoft.com/office/drawing/2014/main" id="{06F1D252-FEDF-4A84-A957-F0066A016340}"/>
            </a:ext>
          </a:extLst>
        </xdr:cNvPr>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11" name="直線コネクタ 710">
          <a:extLst>
            <a:ext uri="{FF2B5EF4-FFF2-40B4-BE49-F238E27FC236}">
              <a16:creationId xmlns:a16="http://schemas.microsoft.com/office/drawing/2014/main" id="{F034DD8C-1494-47A7-830A-E6854F6E403B}"/>
            </a:ext>
          </a:extLst>
        </xdr:cNvPr>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712" name="楕円 711">
          <a:extLst>
            <a:ext uri="{FF2B5EF4-FFF2-40B4-BE49-F238E27FC236}">
              <a16:creationId xmlns:a16="http://schemas.microsoft.com/office/drawing/2014/main" id="{E89AB833-5913-402C-AD8F-59E540EEF7D9}"/>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78377</xdr:rowOff>
    </xdr:to>
    <xdr:cxnSp macro="">
      <xdr:nvCxnSpPr>
        <xdr:cNvPr id="713" name="直線コネクタ 712">
          <a:extLst>
            <a:ext uri="{FF2B5EF4-FFF2-40B4-BE49-F238E27FC236}">
              <a16:creationId xmlns:a16="http://schemas.microsoft.com/office/drawing/2014/main" id="{10715646-0CE9-4803-8724-1A205436234F}"/>
            </a:ext>
          </a:extLst>
        </xdr:cNvPr>
        <xdr:cNvCxnSpPr/>
      </xdr:nvCxnSpPr>
      <xdr:spPr>
        <a:xfrm flipV="1">
          <a:off x="20434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714" name="楕円 713">
          <a:extLst>
            <a:ext uri="{FF2B5EF4-FFF2-40B4-BE49-F238E27FC236}">
              <a16:creationId xmlns:a16="http://schemas.microsoft.com/office/drawing/2014/main" id="{FFB09D03-0819-4E66-ABC9-379C290D2251}"/>
            </a:ext>
          </a:extLst>
        </xdr:cNvPr>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78377</xdr:rowOff>
    </xdr:from>
    <xdr:to>
      <xdr:col>107</xdr:col>
      <xdr:colOff>50800</xdr:colOff>
      <xdr:row>64</xdr:row>
      <xdr:rowOff>78377</xdr:rowOff>
    </xdr:to>
    <xdr:cxnSp macro="">
      <xdr:nvCxnSpPr>
        <xdr:cNvPr id="715" name="直線コネクタ 714">
          <a:extLst>
            <a:ext uri="{FF2B5EF4-FFF2-40B4-BE49-F238E27FC236}">
              <a16:creationId xmlns:a16="http://schemas.microsoft.com/office/drawing/2014/main" id="{2B19551C-C0D4-410B-A5AC-A8E9929251A3}"/>
            </a:ext>
          </a:extLst>
        </xdr:cNvPr>
        <xdr:cNvCxnSpPr/>
      </xdr:nvCxnSpPr>
      <xdr:spPr>
        <a:xfrm>
          <a:off x="19545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16" name="楕円 715">
          <a:extLst>
            <a:ext uri="{FF2B5EF4-FFF2-40B4-BE49-F238E27FC236}">
              <a16:creationId xmlns:a16="http://schemas.microsoft.com/office/drawing/2014/main" id="{FD39167C-B8D0-466B-9A32-9B89E8C0F9EA}"/>
            </a:ext>
          </a:extLst>
        </xdr:cNvPr>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78377</xdr:rowOff>
    </xdr:from>
    <xdr:to>
      <xdr:col>102</xdr:col>
      <xdr:colOff>114300</xdr:colOff>
      <xdr:row>64</xdr:row>
      <xdr:rowOff>78377</xdr:rowOff>
    </xdr:to>
    <xdr:cxnSp macro="">
      <xdr:nvCxnSpPr>
        <xdr:cNvPr id="717" name="直線コネクタ 716">
          <a:extLst>
            <a:ext uri="{FF2B5EF4-FFF2-40B4-BE49-F238E27FC236}">
              <a16:creationId xmlns:a16="http://schemas.microsoft.com/office/drawing/2014/main" id="{BF6B1873-87EF-4A41-BB71-08213D88A1E5}"/>
            </a:ext>
          </a:extLst>
        </xdr:cNvPr>
        <xdr:cNvCxnSpPr/>
      </xdr:nvCxnSpPr>
      <xdr:spPr>
        <a:xfrm>
          <a:off x="18656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AC3A9B22-2DCA-4652-B513-0C71CAC55646}"/>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76CD78C7-618E-4D1E-B963-0BB1873C09BC}"/>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F2E826D7-1977-4F97-AFB9-77685322DD89}"/>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2F07E6B9-FF2D-4DA6-949F-6E2F291DCF1A}"/>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722" name="n_1mainValue【保健センター・保健所】&#10;一人当たり面積">
          <a:extLst>
            <a:ext uri="{FF2B5EF4-FFF2-40B4-BE49-F238E27FC236}">
              <a16:creationId xmlns:a16="http://schemas.microsoft.com/office/drawing/2014/main" id="{9B5A8AA5-EC32-4348-B23C-6E4DF82D901C}"/>
            </a:ext>
          </a:extLst>
        </xdr:cNvPr>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723" name="n_2mainValue【保健センター・保健所】&#10;一人当たり面積">
          <a:extLst>
            <a:ext uri="{FF2B5EF4-FFF2-40B4-BE49-F238E27FC236}">
              <a16:creationId xmlns:a16="http://schemas.microsoft.com/office/drawing/2014/main" id="{24217E22-8537-4EAD-8CDE-5DA6F23CFC29}"/>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724" name="n_3mainValue【保健センター・保健所】&#10;一人当たり面積">
          <a:extLst>
            <a:ext uri="{FF2B5EF4-FFF2-40B4-BE49-F238E27FC236}">
              <a16:creationId xmlns:a16="http://schemas.microsoft.com/office/drawing/2014/main" id="{1FD51409-1B02-4FB0-987A-02A35F0D5D6B}"/>
            </a:ext>
          </a:extLst>
        </xdr:cNvPr>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25" name="n_4mainValue【保健センター・保健所】&#10;一人当たり面積">
          <a:extLst>
            <a:ext uri="{FF2B5EF4-FFF2-40B4-BE49-F238E27FC236}">
              <a16:creationId xmlns:a16="http://schemas.microsoft.com/office/drawing/2014/main" id="{B298D3CA-E352-46E9-9785-05BC5508A92F}"/>
            </a:ext>
          </a:extLst>
        </xdr:cNvPr>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C98719E-DB58-4596-8210-50489FE27F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63F39371-B000-4811-A8DD-FF03E02838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99A51F0-353B-4833-BB63-0701E96DD6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4E3DEE1-E0F5-41C9-91EC-CFEA4C4D5F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91B0368-65CD-47CD-A9D5-62F52722E8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83CBEA96-2A23-4642-A494-A125A8AE1E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E5A3ACCA-A860-456D-B011-03E5FDC252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E29A925-C658-4689-B948-C39768078C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D0D2279D-D0B5-42C0-975C-FA33CE6A53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13CD8719-472D-4BD4-BBE4-84A2F4C203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D19A5BDD-1557-4BF2-9B8B-5E6138EC50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6CEB7E76-0505-4F0E-9C7E-7E6B93A1B1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D5AC708C-46B7-4931-B73A-E29CD59BF7A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87FD36F6-3A8E-4865-B3C7-3BEBBA7D46F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92FC7FFD-E0CE-4EAA-92C7-68CC069D02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6B077E55-C6B5-4709-89E4-6169FDBC40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F0169DEB-DD61-405C-B664-E5F8A94E6B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8491B692-465B-4AC9-ABA2-0F0B61BC46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D70B02DB-5767-4F42-922C-B7F609DFAF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B36460F4-84FD-44E5-AFE8-D5D3DDA334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D2E39EA2-A198-4942-9FF7-D9144715152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57DB8CD3-2088-480C-8CD2-DCB91A6BD7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675721B1-476D-4228-B3A0-55FC1FDCA0C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62E6FF6-845F-4CA1-A4CC-6CE0045073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DA1CD056-C503-48F4-9167-A22B318BED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CE4722A9-EB30-4C97-9816-CFD2395130B3}"/>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56813AFA-DF9E-4FB8-86B3-26788CA31A9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B5E78AD3-7EFC-4313-A9E2-DF8E3EF9F3D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1758B69F-66F3-419D-9E4C-C7F4B477F235}"/>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8BA9ACB0-8C06-4B53-B4CA-B86A448DBB2D}"/>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6C5ADC97-A788-48E7-8065-ECF953EE31B1}"/>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EEB1FD83-2405-4A80-B1FA-DADDCCC6BBBF}"/>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3EC6F78C-85E5-457B-862E-9B0D8809CC69}"/>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8EA9CEF1-6734-4076-91F6-DD08DA2DFF7C}"/>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DA87A178-17C8-470C-9327-CBFEB35C51FE}"/>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99CF4B5A-E4AF-4B06-B3BC-B68680661C21}"/>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6665568-3B30-48FD-BCCE-91695F8A7F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9BDE7DE-7EAF-40B3-8373-DDEF3E5316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5EB4A5A-9F7F-4B3F-B48D-4ADEA558A1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FDE7933-F7A6-4716-AD24-2546449990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526A06B-5EF9-433A-A284-6F4A46B52A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7" name="楕円 766">
          <a:extLst>
            <a:ext uri="{FF2B5EF4-FFF2-40B4-BE49-F238E27FC236}">
              <a16:creationId xmlns:a16="http://schemas.microsoft.com/office/drawing/2014/main" id="{A901C881-0D13-4E6C-B9BF-B24768A199A6}"/>
            </a:ext>
          </a:extLst>
        </xdr:cNvPr>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3E85ED-5772-40C6-9105-DE6EAD30F7C3}"/>
            </a:ext>
          </a:extLst>
        </xdr:cNvPr>
        <xdr:cNvSpPr txBox="1"/>
      </xdr:nvSpPr>
      <xdr:spPr>
        <a:xfrm>
          <a:off x="16357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64044</xdr:rowOff>
    </xdr:from>
    <xdr:to>
      <xdr:col>81</xdr:col>
      <xdr:colOff>101600</xdr:colOff>
      <xdr:row>82</xdr:row>
      <xdr:rowOff>165644</xdr:rowOff>
    </xdr:to>
    <xdr:sp macro="" textlink="">
      <xdr:nvSpPr>
        <xdr:cNvPr id="769" name="楕円 768">
          <a:extLst>
            <a:ext uri="{FF2B5EF4-FFF2-40B4-BE49-F238E27FC236}">
              <a16:creationId xmlns:a16="http://schemas.microsoft.com/office/drawing/2014/main" id="{EFE6CFCC-C331-43C4-ABDD-2C0330758138}"/>
            </a:ext>
          </a:extLst>
        </xdr:cNvPr>
        <xdr:cNvSpPr/>
      </xdr:nvSpPr>
      <xdr:spPr>
        <a:xfrm>
          <a:off x="15430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114844</xdr:rowOff>
    </xdr:from>
    <xdr:to>
      <xdr:col>85</xdr:col>
      <xdr:colOff>127000</xdr:colOff>
      <xdr:row>82</xdr:row>
      <xdr:rowOff>170362</xdr:rowOff>
    </xdr:to>
    <xdr:cxnSp macro="">
      <xdr:nvCxnSpPr>
        <xdr:cNvPr id="770" name="直線コネクタ 769">
          <a:extLst>
            <a:ext uri="{FF2B5EF4-FFF2-40B4-BE49-F238E27FC236}">
              <a16:creationId xmlns:a16="http://schemas.microsoft.com/office/drawing/2014/main" id="{3945DB27-DE0F-403E-9E48-374BE8D7A687}"/>
            </a:ext>
          </a:extLst>
        </xdr:cNvPr>
        <xdr:cNvCxnSpPr/>
      </xdr:nvCxnSpPr>
      <xdr:spPr>
        <a:xfrm>
          <a:off x="15481300" y="1417374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771" name="楕円 770">
          <a:extLst>
            <a:ext uri="{FF2B5EF4-FFF2-40B4-BE49-F238E27FC236}">
              <a16:creationId xmlns:a16="http://schemas.microsoft.com/office/drawing/2014/main" id="{581A0A8B-A007-453F-85FD-7CC13D20B687}"/>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114844</xdr:rowOff>
    </xdr:to>
    <xdr:cxnSp macro="">
      <xdr:nvCxnSpPr>
        <xdr:cNvPr id="772" name="直線コネクタ 771">
          <a:extLst>
            <a:ext uri="{FF2B5EF4-FFF2-40B4-BE49-F238E27FC236}">
              <a16:creationId xmlns:a16="http://schemas.microsoft.com/office/drawing/2014/main" id="{26533795-6E5C-4E70-B2A0-C7349185CFA0}"/>
            </a:ext>
          </a:extLst>
        </xdr:cNvPr>
        <xdr:cNvCxnSpPr/>
      </xdr:nvCxnSpPr>
      <xdr:spPr>
        <a:xfrm>
          <a:off x="14592300" y="141182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73" name="楕円 772">
          <a:extLst>
            <a:ext uri="{FF2B5EF4-FFF2-40B4-BE49-F238E27FC236}">
              <a16:creationId xmlns:a16="http://schemas.microsoft.com/office/drawing/2014/main" id="{3124FB4A-7F90-4C9F-BB79-E8F443C83693}"/>
            </a:ext>
          </a:extLst>
        </xdr:cNvPr>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59327</xdr:rowOff>
    </xdr:to>
    <xdr:cxnSp macro="">
      <xdr:nvCxnSpPr>
        <xdr:cNvPr id="774" name="直線コネクタ 773">
          <a:extLst>
            <a:ext uri="{FF2B5EF4-FFF2-40B4-BE49-F238E27FC236}">
              <a16:creationId xmlns:a16="http://schemas.microsoft.com/office/drawing/2014/main" id="{C7BAFC3D-88EF-4594-8046-3A316D739A43}"/>
            </a:ext>
          </a:extLst>
        </xdr:cNvPr>
        <xdr:cNvCxnSpPr/>
      </xdr:nvCxnSpPr>
      <xdr:spPr>
        <a:xfrm>
          <a:off x="13703300" y="140627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75" name="楕円 774">
          <a:extLst>
            <a:ext uri="{FF2B5EF4-FFF2-40B4-BE49-F238E27FC236}">
              <a16:creationId xmlns:a16="http://schemas.microsoft.com/office/drawing/2014/main" id="{671301DD-2A33-4C5C-AB4A-514BEFE3E64D}"/>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82</xdr:row>
      <xdr:rowOff>3811</xdr:rowOff>
    </xdr:to>
    <xdr:cxnSp macro="">
      <xdr:nvCxnSpPr>
        <xdr:cNvPr id="776" name="直線コネクタ 775">
          <a:extLst>
            <a:ext uri="{FF2B5EF4-FFF2-40B4-BE49-F238E27FC236}">
              <a16:creationId xmlns:a16="http://schemas.microsoft.com/office/drawing/2014/main" id="{E02840DB-42EE-44AA-8DA0-B49A08A595F0}"/>
            </a:ext>
          </a:extLst>
        </xdr:cNvPr>
        <xdr:cNvCxnSpPr/>
      </xdr:nvCxnSpPr>
      <xdr:spPr>
        <a:xfrm>
          <a:off x="12814300" y="140055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a:extLst>
            <a:ext uri="{FF2B5EF4-FFF2-40B4-BE49-F238E27FC236}">
              <a16:creationId xmlns:a16="http://schemas.microsoft.com/office/drawing/2014/main" id="{EAC915F9-365F-41B7-9433-95FDFE71A7D4}"/>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78" name="n_2aveValue【消防施設】&#10;有形固定資産減価償却率">
          <a:extLst>
            <a:ext uri="{FF2B5EF4-FFF2-40B4-BE49-F238E27FC236}">
              <a16:creationId xmlns:a16="http://schemas.microsoft.com/office/drawing/2014/main" id="{AF40EEBF-C29C-4AE5-8D08-B29D60EDCFD2}"/>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a:extLst>
            <a:ext uri="{FF2B5EF4-FFF2-40B4-BE49-F238E27FC236}">
              <a16:creationId xmlns:a16="http://schemas.microsoft.com/office/drawing/2014/main" id="{A1F3BE04-7848-4A32-9A52-EF69A28F2EE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a:extLst>
            <a:ext uri="{FF2B5EF4-FFF2-40B4-BE49-F238E27FC236}">
              <a16:creationId xmlns:a16="http://schemas.microsoft.com/office/drawing/2014/main" id="{286845E5-EB20-4370-B153-CB68BB7BCD90}"/>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10721</xdr:rowOff>
    </xdr:from>
    <xdr:ext cx="405111" cy="259045"/>
    <xdr:sp macro="" textlink="">
      <xdr:nvSpPr>
        <xdr:cNvPr id="781" name="n_1mainValue【消防施設】&#10;有形固定資産減価償却率">
          <a:extLst>
            <a:ext uri="{FF2B5EF4-FFF2-40B4-BE49-F238E27FC236}">
              <a16:creationId xmlns:a16="http://schemas.microsoft.com/office/drawing/2014/main" id="{66B0316A-0C0D-455D-8C24-064C884B2B4B}"/>
            </a:ext>
          </a:extLst>
        </xdr:cNvPr>
        <xdr:cNvSpPr txBox="1"/>
      </xdr:nvSpPr>
      <xdr:spPr>
        <a:xfrm>
          <a:off x="15266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782" name="n_2mainValue【消防施設】&#10;有形固定資産減価償却率">
          <a:extLst>
            <a:ext uri="{FF2B5EF4-FFF2-40B4-BE49-F238E27FC236}">
              <a16:creationId xmlns:a16="http://schemas.microsoft.com/office/drawing/2014/main" id="{FB522905-0DE2-4505-BE2D-A8537014103F}"/>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3" name="n_3mainValue【消防施設】&#10;有形固定資産減価償却率">
          <a:extLst>
            <a:ext uri="{FF2B5EF4-FFF2-40B4-BE49-F238E27FC236}">
              <a16:creationId xmlns:a16="http://schemas.microsoft.com/office/drawing/2014/main" id="{A6F99D6E-8C69-46BA-8C71-D2CD60E21354}"/>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84" name="n_4mainValue【消防施設】&#10;有形固定資産減価償却率">
          <a:extLst>
            <a:ext uri="{FF2B5EF4-FFF2-40B4-BE49-F238E27FC236}">
              <a16:creationId xmlns:a16="http://schemas.microsoft.com/office/drawing/2014/main" id="{C2DF3AFC-3F55-41FF-817D-BD93DF2FB9A7}"/>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EB19667-4F06-4090-8B31-7D15184256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7DBE3712-79A1-4108-AE68-366386C179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E92A347B-32A6-444F-B97C-3BD7E4AF5C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344D70DE-33D5-4536-A055-890C341477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CE860657-C9FD-485E-B3AF-91E6DFDF5F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BDD253FF-D3B9-411A-9FE5-1B372EE871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DF2B578B-4ECC-4692-854E-97D3FF2C6C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A8F1089-712F-4553-A620-E590E9FBEF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A1E1155-7B86-4A93-8D69-CDB4530139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9FDC1216-1075-404F-97BE-80956CCB37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668B606A-BF6A-4A39-9311-9781654947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A124EB3F-40EE-4368-97CE-C28AED962C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550DE545-2E99-452A-A4E2-8FFD23C11B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218691A9-D343-4546-8281-AFCF8E80F5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62DF408C-A7CB-4BDA-AFE9-93D6862038F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324AE4EC-182A-4343-AB87-AECD4081A2B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D8E0BE33-A5F7-4132-9EC1-76B91FBFAC7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BF553CAA-2D16-4B82-ADBC-EBABCAA4EA4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3E66E2F-F215-432A-B95C-0D56F5A96D1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72B57E7-012D-492E-802C-75B71C11BA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FE369ADC-87BB-4C17-8E28-2E2920A8CE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68961CFB-C412-420D-91A3-C3E2125C5A23}"/>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81939033-6B3C-4120-BB5E-C78C9570A7D2}"/>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AEFAFB00-A97C-4CB9-91BE-710B422363D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47B90767-63D6-4E5E-B2B0-576D90F59717}"/>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0F3AE312-7D26-47BA-A449-BE47DEBE2C6A}"/>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a:extLst>
            <a:ext uri="{FF2B5EF4-FFF2-40B4-BE49-F238E27FC236}">
              <a16:creationId xmlns:a16="http://schemas.microsoft.com/office/drawing/2014/main" id="{D2D3189C-831C-4273-B968-E903BC6F94A5}"/>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1718DF15-13E9-42D9-9897-CD1B7B7347C8}"/>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433775D9-CB00-490F-B296-A0012740F47E}"/>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F27CAF10-AFE9-4FDF-A09D-878192D63FCB}"/>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DCD9D95F-094D-4452-9457-8511F9C8965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D5A5F7D8-44B1-4AAE-8A23-A1D945F70312}"/>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589A0DD-0978-433E-A3CF-2A3CBD3DA3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C3F4F3E-339C-4560-B9F9-700573D626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E0726D0-4BC9-40F9-92B0-4A29132CBA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6B3B990-D9AC-465D-8B41-47CE72BE6D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EAEBA9A-15A4-480E-93CE-2AE3B728D5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22" name="楕円 821">
          <a:extLst>
            <a:ext uri="{FF2B5EF4-FFF2-40B4-BE49-F238E27FC236}">
              <a16:creationId xmlns:a16="http://schemas.microsoft.com/office/drawing/2014/main" id="{D0EF73B8-E508-4835-BE54-A4B7844FB3B4}"/>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23" name="【消防施設】&#10;一人当たり面積該当値テキスト">
          <a:extLst>
            <a:ext uri="{FF2B5EF4-FFF2-40B4-BE49-F238E27FC236}">
              <a16:creationId xmlns:a16="http://schemas.microsoft.com/office/drawing/2014/main" id="{72D4E064-A88C-4F75-8B61-4D33EB7AB652}"/>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24" name="楕円 823">
          <a:extLst>
            <a:ext uri="{FF2B5EF4-FFF2-40B4-BE49-F238E27FC236}">
              <a16:creationId xmlns:a16="http://schemas.microsoft.com/office/drawing/2014/main" id="{2AF63287-F8F2-4224-90BE-2C9E32DEB07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25" name="直線コネクタ 824">
          <a:extLst>
            <a:ext uri="{FF2B5EF4-FFF2-40B4-BE49-F238E27FC236}">
              <a16:creationId xmlns:a16="http://schemas.microsoft.com/office/drawing/2014/main" id="{FF07CDCF-90AE-4367-8977-DEFB1FA3A4F8}"/>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26" name="楕円 825">
          <a:extLst>
            <a:ext uri="{FF2B5EF4-FFF2-40B4-BE49-F238E27FC236}">
              <a16:creationId xmlns:a16="http://schemas.microsoft.com/office/drawing/2014/main" id="{08317DB3-10CE-4193-9A71-67D4B2D15AAB}"/>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27" name="直線コネクタ 826">
          <a:extLst>
            <a:ext uri="{FF2B5EF4-FFF2-40B4-BE49-F238E27FC236}">
              <a16:creationId xmlns:a16="http://schemas.microsoft.com/office/drawing/2014/main" id="{D0EA5F80-7FAE-4AE3-83EF-30512ACD61E9}"/>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8" name="楕円 827">
          <a:extLst>
            <a:ext uri="{FF2B5EF4-FFF2-40B4-BE49-F238E27FC236}">
              <a16:creationId xmlns:a16="http://schemas.microsoft.com/office/drawing/2014/main" id="{F211C7FD-6929-4832-A5A2-2E1E9A9E0DF5}"/>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9" name="直線コネクタ 828">
          <a:extLst>
            <a:ext uri="{FF2B5EF4-FFF2-40B4-BE49-F238E27FC236}">
              <a16:creationId xmlns:a16="http://schemas.microsoft.com/office/drawing/2014/main" id="{29EDD331-3CB5-4A64-9326-B2CA811B6B2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830" name="楕円 829">
          <a:extLst>
            <a:ext uri="{FF2B5EF4-FFF2-40B4-BE49-F238E27FC236}">
              <a16:creationId xmlns:a16="http://schemas.microsoft.com/office/drawing/2014/main" id="{AADE6BF3-7B0B-4E8E-BFA5-9DE1C5BF8A8F}"/>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122682</xdr:rowOff>
    </xdr:to>
    <xdr:cxnSp macro="">
      <xdr:nvCxnSpPr>
        <xdr:cNvPr id="831" name="直線コネクタ 830">
          <a:extLst>
            <a:ext uri="{FF2B5EF4-FFF2-40B4-BE49-F238E27FC236}">
              <a16:creationId xmlns:a16="http://schemas.microsoft.com/office/drawing/2014/main" id="{C4DCB70A-9B39-4D81-88AC-24FFF28C3855}"/>
            </a:ext>
          </a:extLst>
        </xdr:cNvPr>
        <xdr:cNvCxnSpPr/>
      </xdr:nvCxnSpPr>
      <xdr:spPr>
        <a:xfrm flipV="1">
          <a:off x="18656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a:extLst>
            <a:ext uri="{FF2B5EF4-FFF2-40B4-BE49-F238E27FC236}">
              <a16:creationId xmlns:a16="http://schemas.microsoft.com/office/drawing/2014/main" id="{8B483E0D-3CB5-4576-843E-AD47AD7A5744}"/>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a:extLst>
            <a:ext uri="{FF2B5EF4-FFF2-40B4-BE49-F238E27FC236}">
              <a16:creationId xmlns:a16="http://schemas.microsoft.com/office/drawing/2014/main" id="{F21C80DE-65AE-4F76-A857-D86FFFF861C9}"/>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a:extLst>
            <a:ext uri="{FF2B5EF4-FFF2-40B4-BE49-F238E27FC236}">
              <a16:creationId xmlns:a16="http://schemas.microsoft.com/office/drawing/2014/main" id="{2ABBFBDD-D6C6-49AE-8E5C-872B444CAF76}"/>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a:extLst>
            <a:ext uri="{FF2B5EF4-FFF2-40B4-BE49-F238E27FC236}">
              <a16:creationId xmlns:a16="http://schemas.microsoft.com/office/drawing/2014/main" id="{365D5D75-3BED-47C2-91C2-0207D4019423}"/>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6" name="n_1mainValue【消防施設】&#10;一人当たり面積">
          <a:extLst>
            <a:ext uri="{FF2B5EF4-FFF2-40B4-BE49-F238E27FC236}">
              <a16:creationId xmlns:a16="http://schemas.microsoft.com/office/drawing/2014/main" id="{51B9B310-FAA1-4976-B747-A7EE162E93B3}"/>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7" name="n_2mainValue【消防施設】&#10;一人当たり面積">
          <a:extLst>
            <a:ext uri="{FF2B5EF4-FFF2-40B4-BE49-F238E27FC236}">
              <a16:creationId xmlns:a16="http://schemas.microsoft.com/office/drawing/2014/main" id="{B5158306-374B-4342-BB93-27DF7559F52A}"/>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8" name="n_3mainValue【消防施設】&#10;一人当たり面積">
          <a:extLst>
            <a:ext uri="{FF2B5EF4-FFF2-40B4-BE49-F238E27FC236}">
              <a16:creationId xmlns:a16="http://schemas.microsoft.com/office/drawing/2014/main" id="{F46ABEDD-44B1-4FBC-8EB2-0D67B2A6C5CC}"/>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839" name="n_4mainValue【消防施設】&#10;一人当たり面積">
          <a:extLst>
            <a:ext uri="{FF2B5EF4-FFF2-40B4-BE49-F238E27FC236}">
              <a16:creationId xmlns:a16="http://schemas.microsoft.com/office/drawing/2014/main" id="{25E68ED9-C77F-474E-8D32-B2FEE527E9EF}"/>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48797BE9-76B3-4B33-8BBC-48AE47597A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248466A-2751-4FE8-832F-DAA73F7788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C97176E3-A776-4A71-8F89-6710CAACEC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3158AD0-B73B-4AC6-A555-331932FED6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BE9E2511-0996-4AB6-84C0-3C8FC30E2C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79A1CA0-BBE7-4974-9337-624BE90B77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36EFBDFB-D0A9-4D5D-8CB5-4E68DEE5A3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2B5C83A2-F2FA-45DA-AE61-2FC9DF275B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546CF83-0303-4DD8-BE7D-6649EA933D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8700DF65-37CC-42AC-AFEE-ABA71B6033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BD02C33-066A-4DEF-A4C0-E6AF97E28B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BABF6D66-FD13-4A33-A24D-7BB8BE93DD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2B4C1005-E220-4101-B0FB-D78D620888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24CAAF4E-D315-4AE8-BB5E-50BE7BD7A3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3CD4F166-1E95-4A03-9C52-B497365DF7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496E9B90-677A-4CB1-A52E-E16C5F40110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5F8A87F7-4D5F-4B78-B873-450A64635CD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65189E84-C273-419E-BA22-C22EBF2251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9A22E043-5151-4483-AC99-6F2E9B62D91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F45F1FD-1A20-4427-82A5-78E9CFE5344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32123870-7D54-4508-B3BD-2606AC188DF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A3253FEF-E4E6-4B1C-84DA-8D38D33D2C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BCCE08A7-3343-498E-B8FB-F1BC0071E4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4E4613FA-5C2B-4EF3-B5EC-845A32048ED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F82784CB-6E30-416C-AC3D-CC4206C752A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AEED2FF0-D87B-46AC-8521-BB311A62370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67FBEC0B-3E24-422D-BB12-F72F2FB18AB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58D44556-6B4B-487D-B076-F6D33B1AF4F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a:extLst>
            <a:ext uri="{FF2B5EF4-FFF2-40B4-BE49-F238E27FC236}">
              <a16:creationId xmlns:a16="http://schemas.microsoft.com/office/drawing/2014/main" id="{8E48E312-8FE5-4AE3-B287-B23E33287D68}"/>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3E8F1294-0F57-4E3B-8C3E-F6E37B47DCA8}"/>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B504E0AC-1CF5-4AA5-89A7-34D26D5C1FC5}"/>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28F4F20B-9F16-40DA-8943-6E24B2F85852}"/>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74AF7934-D99A-4E28-977D-DAC79B3AB533}"/>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14AEC3C4-0BBA-4A5D-9E67-EA3DEFF16535}"/>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5ABBBE0-D8EF-49D5-9EB8-99ADACF463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2C694A0-3460-48A4-A536-7D38A0AC8D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FACE3DE-0610-4678-9453-885BC18623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2B53A2E-3DA8-4C99-BADE-D9D3B9B57B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1FD41E7-913D-4E2C-9697-A88248C039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127000</xdr:rowOff>
    </xdr:from>
    <xdr:to>
      <xdr:col>85</xdr:col>
      <xdr:colOff>177800</xdr:colOff>
      <xdr:row>105</xdr:row>
      <xdr:rowOff>57150</xdr:rowOff>
    </xdr:to>
    <xdr:sp macro="" textlink="">
      <xdr:nvSpPr>
        <xdr:cNvPr id="879" name="楕円 878">
          <a:extLst>
            <a:ext uri="{FF2B5EF4-FFF2-40B4-BE49-F238E27FC236}">
              <a16:creationId xmlns:a16="http://schemas.microsoft.com/office/drawing/2014/main" id="{C261C336-14E0-487A-AA23-CBCA9CA6F36C}"/>
            </a:ext>
          </a:extLst>
        </xdr:cNvPr>
        <xdr:cNvSpPr/>
      </xdr:nvSpPr>
      <xdr:spPr>
        <a:xfrm>
          <a:off x="162687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105427</xdr:rowOff>
    </xdr:from>
    <xdr:ext cx="405111" cy="259045"/>
    <xdr:sp macro="" textlink="">
      <xdr:nvSpPr>
        <xdr:cNvPr id="880" name="【庁舎】&#10;有形固定資産減価償却率該当値テキスト">
          <a:extLst>
            <a:ext uri="{FF2B5EF4-FFF2-40B4-BE49-F238E27FC236}">
              <a16:creationId xmlns:a16="http://schemas.microsoft.com/office/drawing/2014/main" id="{1EA6FB30-1F08-4150-8A6C-2BDFE1D91811}"/>
            </a:ext>
          </a:extLst>
        </xdr:cNvPr>
        <xdr:cNvSpPr txBox="1"/>
      </xdr:nvSpPr>
      <xdr:spPr>
        <a:xfrm>
          <a:off x="16357600"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99061</xdr:rowOff>
    </xdr:from>
    <xdr:to>
      <xdr:col>81</xdr:col>
      <xdr:colOff>101600</xdr:colOff>
      <xdr:row>105</xdr:row>
      <xdr:rowOff>29211</xdr:rowOff>
    </xdr:to>
    <xdr:sp macro="" textlink="">
      <xdr:nvSpPr>
        <xdr:cNvPr id="881" name="楕円 880">
          <a:extLst>
            <a:ext uri="{FF2B5EF4-FFF2-40B4-BE49-F238E27FC236}">
              <a16:creationId xmlns:a16="http://schemas.microsoft.com/office/drawing/2014/main" id="{76EC546D-619D-4481-8913-CE6EEC7CCD0E}"/>
            </a:ext>
          </a:extLst>
        </xdr:cNvPr>
        <xdr:cNvSpPr/>
      </xdr:nvSpPr>
      <xdr:spPr>
        <a:xfrm>
          <a:off x="15430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149861</xdr:rowOff>
    </xdr:from>
    <xdr:to>
      <xdr:col>85</xdr:col>
      <xdr:colOff>127000</xdr:colOff>
      <xdr:row>105</xdr:row>
      <xdr:rowOff>6350</xdr:rowOff>
    </xdr:to>
    <xdr:cxnSp macro="">
      <xdr:nvCxnSpPr>
        <xdr:cNvPr id="882" name="直線コネクタ 881">
          <a:extLst>
            <a:ext uri="{FF2B5EF4-FFF2-40B4-BE49-F238E27FC236}">
              <a16:creationId xmlns:a16="http://schemas.microsoft.com/office/drawing/2014/main" id="{40B48181-5581-4314-B797-6EE60E4532FF}"/>
            </a:ext>
          </a:extLst>
        </xdr:cNvPr>
        <xdr:cNvCxnSpPr/>
      </xdr:nvCxnSpPr>
      <xdr:spPr>
        <a:xfrm>
          <a:off x="15481300" y="179806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69850</xdr:rowOff>
    </xdr:from>
    <xdr:to>
      <xdr:col>76</xdr:col>
      <xdr:colOff>165100</xdr:colOff>
      <xdr:row>105</xdr:row>
      <xdr:rowOff>0</xdr:rowOff>
    </xdr:to>
    <xdr:sp macro="" textlink="">
      <xdr:nvSpPr>
        <xdr:cNvPr id="883" name="楕円 882">
          <a:extLst>
            <a:ext uri="{FF2B5EF4-FFF2-40B4-BE49-F238E27FC236}">
              <a16:creationId xmlns:a16="http://schemas.microsoft.com/office/drawing/2014/main" id="{860A38C9-C990-4EED-B2AA-1A03737CD4F8}"/>
            </a:ext>
          </a:extLst>
        </xdr:cNvPr>
        <xdr:cNvSpPr/>
      </xdr:nvSpPr>
      <xdr:spPr>
        <a:xfrm>
          <a:off x="14541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104</xdr:row>
      <xdr:rowOff>149861</xdr:rowOff>
    </xdr:to>
    <xdr:cxnSp macro="">
      <xdr:nvCxnSpPr>
        <xdr:cNvPr id="884" name="直線コネクタ 883">
          <a:extLst>
            <a:ext uri="{FF2B5EF4-FFF2-40B4-BE49-F238E27FC236}">
              <a16:creationId xmlns:a16="http://schemas.microsoft.com/office/drawing/2014/main" id="{54218988-BE4A-484F-9293-05E38376A375}"/>
            </a:ext>
          </a:extLst>
        </xdr:cNvPr>
        <xdr:cNvCxnSpPr/>
      </xdr:nvCxnSpPr>
      <xdr:spPr>
        <a:xfrm>
          <a:off x="14592300" y="179514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885" name="楕円 884">
          <a:extLst>
            <a:ext uri="{FF2B5EF4-FFF2-40B4-BE49-F238E27FC236}">
              <a16:creationId xmlns:a16="http://schemas.microsoft.com/office/drawing/2014/main" id="{FE111CF1-CFDD-4F25-8816-B106C0D76ACC}"/>
            </a:ext>
          </a:extLst>
        </xdr:cNvPr>
        <xdr:cNvSpPr/>
      </xdr:nvSpPr>
      <xdr:spPr>
        <a:xfrm>
          <a:off x="1365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91439</xdr:rowOff>
    </xdr:from>
    <xdr:to>
      <xdr:col>76</xdr:col>
      <xdr:colOff>114300</xdr:colOff>
      <xdr:row>104</xdr:row>
      <xdr:rowOff>120650</xdr:rowOff>
    </xdr:to>
    <xdr:cxnSp macro="">
      <xdr:nvCxnSpPr>
        <xdr:cNvPr id="886" name="直線コネクタ 885">
          <a:extLst>
            <a:ext uri="{FF2B5EF4-FFF2-40B4-BE49-F238E27FC236}">
              <a16:creationId xmlns:a16="http://schemas.microsoft.com/office/drawing/2014/main" id="{1A6E3C3D-E41E-4458-8F44-D02CE4271ACE}"/>
            </a:ext>
          </a:extLst>
        </xdr:cNvPr>
        <xdr:cNvCxnSpPr/>
      </xdr:nvCxnSpPr>
      <xdr:spPr>
        <a:xfrm>
          <a:off x="13703300" y="179222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19050</xdr:rowOff>
    </xdr:from>
    <xdr:to>
      <xdr:col>67</xdr:col>
      <xdr:colOff>101600</xdr:colOff>
      <xdr:row>104</xdr:row>
      <xdr:rowOff>120650</xdr:rowOff>
    </xdr:to>
    <xdr:sp macro="" textlink="">
      <xdr:nvSpPr>
        <xdr:cNvPr id="887" name="楕円 886">
          <a:extLst>
            <a:ext uri="{FF2B5EF4-FFF2-40B4-BE49-F238E27FC236}">
              <a16:creationId xmlns:a16="http://schemas.microsoft.com/office/drawing/2014/main" id="{BA67100F-D26A-4B68-8A6B-BD469C522F11}"/>
            </a:ext>
          </a:extLst>
        </xdr:cNvPr>
        <xdr:cNvSpPr/>
      </xdr:nvSpPr>
      <xdr:spPr>
        <a:xfrm>
          <a:off x="12763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69850</xdr:rowOff>
    </xdr:from>
    <xdr:to>
      <xdr:col>71</xdr:col>
      <xdr:colOff>177800</xdr:colOff>
      <xdr:row>104</xdr:row>
      <xdr:rowOff>91439</xdr:rowOff>
    </xdr:to>
    <xdr:cxnSp macro="">
      <xdr:nvCxnSpPr>
        <xdr:cNvPr id="888" name="直線コネクタ 887">
          <a:extLst>
            <a:ext uri="{FF2B5EF4-FFF2-40B4-BE49-F238E27FC236}">
              <a16:creationId xmlns:a16="http://schemas.microsoft.com/office/drawing/2014/main" id="{11E72560-7537-45FF-98C2-DA10A5B6DAC7}"/>
            </a:ext>
          </a:extLst>
        </xdr:cNvPr>
        <xdr:cNvCxnSpPr/>
      </xdr:nvCxnSpPr>
      <xdr:spPr>
        <a:xfrm>
          <a:off x="12814300" y="179006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a:extLst>
            <a:ext uri="{FF2B5EF4-FFF2-40B4-BE49-F238E27FC236}">
              <a16:creationId xmlns:a16="http://schemas.microsoft.com/office/drawing/2014/main" id="{22EFE8FB-D619-4E00-AAD0-327F621482B0}"/>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a:extLst>
            <a:ext uri="{FF2B5EF4-FFF2-40B4-BE49-F238E27FC236}">
              <a16:creationId xmlns:a16="http://schemas.microsoft.com/office/drawing/2014/main" id="{81333DF7-8211-49EB-B24C-F9AB32624959}"/>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C3419BA5-11A2-4051-8F56-1324FA25454C}"/>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2" name="n_4aveValue【庁舎】&#10;有形固定資産減価償却率">
          <a:extLst>
            <a:ext uri="{FF2B5EF4-FFF2-40B4-BE49-F238E27FC236}">
              <a16:creationId xmlns:a16="http://schemas.microsoft.com/office/drawing/2014/main" id="{178E1D28-4E3F-425B-88A0-F3777F433976}"/>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20338</xdr:rowOff>
    </xdr:from>
    <xdr:ext cx="405111" cy="259045"/>
    <xdr:sp macro="" textlink="">
      <xdr:nvSpPr>
        <xdr:cNvPr id="893" name="n_1mainValue【庁舎】&#10;有形固定資産減価償却率">
          <a:extLst>
            <a:ext uri="{FF2B5EF4-FFF2-40B4-BE49-F238E27FC236}">
              <a16:creationId xmlns:a16="http://schemas.microsoft.com/office/drawing/2014/main" id="{41131FFC-4500-44E5-946D-7528804AFA58}"/>
            </a:ext>
          </a:extLst>
        </xdr:cNvPr>
        <xdr:cNvSpPr txBox="1"/>
      </xdr:nvSpPr>
      <xdr:spPr>
        <a:xfrm>
          <a:off x="152660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162577</xdr:rowOff>
    </xdr:from>
    <xdr:ext cx="405111" cy="259045"/>
    <xdr:sp macro="" textlink="">
      <xdr:nvSpPr>
        <xdr:cNvPr id="894" name="n_2mainValue【庁舎】&#10;有形固定資産減価償却率">
          <a:extLst>
            <a:ext uri="{FF2B5EF4-FFF2-40B4-BE49-F238E27FC236}">
              <a16:creationId xmlns:a16="http://schemas.microsoft.com/office/drawing/2014/main" id="{FF4A88DF-8BE5-49BF-9737-069FBA3F76B0}"/>
            </a:ext>
          </a:extLst>
        </xdr:cNvPr>
        <xdr:cNvSpPr txBox="1"/>
      </xdr:nvSpPr>
      <xdr:spPr>
        <a:xfrm>
          <a:off x="14389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133366</xdr:rowOff>
    </xdr:from>
    <xdr:ext cx="405111" cy="259045"/>
    <xdr:sp macro="" textlink="">
      <xdr:nvSpPr>
        <xdr:cNvPr id="895" name="n_3mainValue【庁舎】&#10;有形固定資産減価償却率">
          <a:extLst>
            <a:ext uri="{FF2B5EF4-FFF2-40B4-BE49-F238E27FC236}">
              <a16:creationId xmlns:a16="http://schemas.microsoft.com/office/drawing/2014/main" id="{4AACA283-50EA-4370-A95C-59ED4A16768C}"/>
            </a:ext>
          </a:extLst>
        </xdr:cNvPr>
        <xdr:cNvSpPr txBox="1"/>
      </xdr:nvSpPr>
      <xdr:spPr>
        <a:xfrm>
          <a:off x="13500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111777</xdr:rowOff>
    </xdr:from>
    <xdr:ext cx="405111" cy="259045"/>
    <xdr:sp macro="" textlink="">
      <xdr:nvSpPr>
        <xdr:cNvPr id="896" name="n_4mainValue【庁舎】&#10;有形固定資産減価償却率">
          <a:extLst>
            <a:ext uri="{FF2B5EF4-FFF2-40B4-BE49-F238E27FC236}">
              <a16:creationId xmlns:a16="http://schemas.microsoft.com/office/drawing/2014/main" id="{A880E004-8CF2-4CCC-AAF9-09B06DFD0D99}"/>
            </a:ext>
          </a:extLst>
        </xdr:cNvPr>
        <xdr:cNvSpPr txBox="1"/>
      </xdr:nvSpPr>
      <xdr:spPr>
        <a:xfrm>
          <a:off x="12611744" y="179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E9143E3-4899-48FE-B17F-B01192706C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E6C6DCBA-ACB8-4994-9C73-A8FC40A6EC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0868924-D530-4A46-A5B3-9F7FCD4687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122EE13-D572-41D4-90BE-570CB81972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D590DCF1-7D87-4BD5-9DF6-814C6B728A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B22DB15-7250-4306-B29D-6F94181E3C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4FAA4C05-5638-44A4-BB95-5BB9BDA2D1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2905AB2A-9072-46E9-A6E2-FBA4947C5E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4E69E5E-E5B1-4561-8F28-225B5B7D43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C7E60-8AC2-497B-8FC2-A367A8D42E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7553F485-0EDF-47E3-AA9C-AA2A224813F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B6CB56F6-79BB-4804-8770-707AC48231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4E5CB535-C410-4028-A428-C18766EE9D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E3EBEBAE-65F7-4392-8C4C-9C34C2392D0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197CC0A3-CDA3-4A3B-B5BD-A3E5C178C8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FCF8D74E-5AE4-48E0-9D9E-02A361C25E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37D82826-B0EA-45F2-9410-06E14E20BA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6792E187-B528-40BF-BBBD-E20BF04947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AFEDC183-2A28-4A7F-BF54-1F642FA0BA1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E04024DF-50F2-4830-B638-7989E865A2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8A4CAC64-2195-476B-AFC7-3CBF2885A30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C1F39F57-A569-4530-A5DD-B0D0B5D7E2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15B2122E-6BE3-4DC9-B9CE-E193AE241D9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E163032-FCD6-4CC0-88AF-A7CA0ABD3D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3CC77B90-B434-46C5-B29F-B1ED988EC9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B4A030F-A7AA-4AA4-8548-16CE71EC21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EBFA8D37-86C3-4604-B1FE-16F3BA585885}"/>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5B030F0B-826A-42B1-A600-643E351314A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C52C8C29-A8D3-41E4-8574-B4BDD4C0E08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73F359ED-19C3-41F8-B728-814AD17FE13E}"/>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5B301470-C518-40C0-A6BD-CA94390EEB13}"/>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0D331F4A-6A2F-4A80-87E6-1AD20B4405D9}"/>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9DF0AB49-FFB3-42B1-BFD4-346C8F4C37FD}"/>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74D2BCA1-5CEF-4B0E-9C3A-C40BFE13ABD7}"/>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F4CBACB9-8A56-4C05-85AF-EC3DE5EC487A}"/>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D4FC125A-1830-4233-B721-B6A6CFE7B4A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AD38E68A-63C2-4A2F-B3B2-5D92096CFE28}"/>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30D9552-E9B8-4443-9653-96A137F088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4B83754-CA61-4F11-8AC9-701EF51D8F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BA9E1F5-F129-41BC-AE90-73FD0A171A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DCDDA9D-8BA8-4368-894D-3176B90FDF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B6CA5DC-6502-4816-9175-B218CDF00F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939" name="楕円 938">
          <a:extLst>
            <a:ext uri="{FF2B5EF4-FFF2-40B4-BE49-F238E27FC236}">
              <a16:creationId xmlns:a16="http://schemas.microsoft.com/office/drawing/2014/main" id="{4520FA4F-93CD-4D8D-852D-2909FCEFB936}"/>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940" name="【庁舎】&#10;一人当たり面積該当値テキスト">
          <a:extLst>
            <a:ext uri="{FF2B5EF4-FFF2-40B4-BE49-F238E27FC236}">
              <a16:creationId xmlns:a16="http://schemas.microsoft.com/office/drawing/2014/main" id="{A5A8EC16-0348-4982-A38B-B48E203E9AA2}"/>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941" name="楕円 940">
          <a:extLst>
            <a:ext uri="{FF2B5EF4-FFF2-40B4-BE49-F238E27FC236}">
              <a16:creationId xmlns:a16="http://schemas.microsoft.com/office/drawing/2014/main" id="{2F82D288-91E3-475B-9302-336DBDC55D5D}"/>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4355</xdr:rowOff>
    </xdr:to>
    <xdr:cxnSp macro="">
      <xdr:nvCxnSpPr>
        <xdr:cNvPr id="942" name="直線コネクタ 941">
          <a:extLst>
            <a:ext uri="{FF2B5EF4-FFF2-40B4-BE49-F238E27FC236}">
              <a16:creationId xmlns:a16="http://schemas.microsoft.com/office/drawing/2014/main" id="{5FFBDED3-9709-45EE-AF0D-E65BCBDD3E75}"/>
            </a:ext>
          </a:extLst>
        </xdr:cNvPr>
        <xdr:cNvCxnSpPr/>
      </xdr:nvCxnSpPr>
      <xdr:spPr>
        <a:xfrm flipV="1">
          <a:off x="21323300" y="185144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943" name="楕円 942">
          <a:extLst>
            <a:ext uri="{FF2B5EF4-FFF2-40B4-BE49-F238E27FC236}">
              <a16:creationId xmlns:a16="http://schemas.microsoft.com/office/drawing/2014/main" id="{0662DAA1-03B8-4E22-89A1-0750DB5D2462}"/>
            </a:ext>
          </a:extLst>
        </xdr:cNvPr>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10886</xdr:rowOff>
    </xdr:to>
    <xdr:cxnSp macro="">
      <xdr:nvCxnSpPr>
        <xdr:cNvPr id="944" name="直線コネクタ 943">
          <a:extLst>
            <a:ext uri="{FF2B5EF4-FFF2-40B4-BE49-F238E27FC236}">
              <a16:creationId xmlns:a16="http://schemas.microsoft.com/office/drawing/2014/main" id="{2EB17702-D5C4-4ED9-B95A-CE7726874749}"/>
            </a:ext>
          </a:extLst>
        </xdr:cNvPr>
        <xdr:cNvCxnSpPr/>
      </xdr:nvCxnSpPr>
      <xdr:spPr>
        <a:xfrm flipV="1">
          <a:off x="20434300" y="1852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945" name="楕円 944">
          <a:extLst>
            <a:ext uri="{FF2B5EF4-FFF2-40B4-BE49-F238E27FC236}">
              <a16:creationId xmlns:a16="http://schemas.microsoft.com/office/drawing/2014/main" id="{7460D200-7238-43D2-A502-6D5FA254C750}"/>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14151</xdr:rowOff>
    </xdr:to>
    <xdr:cxnSp macro="">
      <xdr:nvCxnSpPr>
        <xdr:cNvPr id="946" name="直線コネクタ 945">
          <a:extLst>
            <a:ext uri="{FF2B5EF4-FFF2-40B4-BE49-F238E27FC236}">
              <a16:creationId xmlns:a16="http://schemas.microsoft.com/office/drawing/2014/main" id="{CF9A8C7C-85C7-4183-BD16-D91A79AB62E8}"/>
            </a:ext>
          </a:extLst>
        </xdr:cNvPr>
        <xdr:cNvCxnSpPr/>
      </xdr:nvCxnSpPr>
      <xdr:spPr>
        <a:xfrm flipV="1">
          <a:off x="19545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macro="" textlink="">
      <xdr:nvSpPr>
        <xdr:cNvPr id="947" name="楕円 946">
          <a:extLst>
            <a:ext uri="{FF2B5EF4-FFF2-40B4-BE49-F238E27FC236}">
              <a16:creationId xmlns:a16="http://schemas.microsoft.com/office/drawing/2014/main" id="{293936EE-DF74-4E96-851D-AC274C5487FD}"/>
            </a:ext>
          </a:extLst>
        </xdr:cNvPr>
        <xdr:cNvSpPr/>
      </xdr:nvSpPr>
      <xdr:spPr>
        <a:xfrm>
          <a:off x="18605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17418</xdr:rowOff>
    </xdr:to>
    <xdr:cxnSp macro="">
      <xdr:nvCxnSpPr>
        <xdr:cNvPr id="948" name="直線コネクタ 947">
          <a:extLst>
            <a:ext uri="{FF2B5EF4-FFF2-40B4-BE49-F238E27FC236}">
              <a16:creationId xmlns:a16="http://schemas.microsoft.com/office/drawing/2014/main" id="{E5A03B50-B35B-402E-BC95-C3F3E803C021}"/>
            </a:ext>
          </a:extLst>
        </xdr:cNvPr>
        <xdr:cNvCxnSpPr/>
      </xdr:nvCxnSpPr>
      <xdr:spPr>
        <a:xfrm flipV="1">
          <a:off x="18656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12AA9B98-3EDD-4545-8E90-210B13AA7C1B}"/>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36C84EE3-CAC2-4CA8-AC95-79596E14F2B2}"/>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6BAE8F79-D708-4750-B9F9-1DFC937BFB9E}"/>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033E611C-495B-4602-9FE1-FE91CFAB5CDA}"/>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953" name="n_1mainValue【庁舎】&#10;一人当たり面積">
          <a:extLst>
            <a:ext uri="{FF2B5EF4-FFF2-40B4-BE49-F238E27FC236}">
              <a16:creationId xmlns:a16="http://schemas.microsoft.com/office/drawing/2014/main" id="{1EDC70E5-5E4A-44A9-8D1E-B8404816F6B3}"/>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954" name="n_2mainValue【庁舎】&#10;一人当たり面積">
          <a:extLst>
            <a:ext uri="{FF2B5EF4-FFF2-40B4-BE49-F238E27FC236}">
              <a16:creationId xmlns:a16="http://schemas.microsoft.com/office/drawing/2014/main" id="{096B9B13-1234-41DE-A10E-143F7EA38CFF}"/>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955" name="n_3mainValue【庁舎】&#10;一人当たり面積">
          <a:extLst>
            <a:ext uri="{FF2B5EF4-FFF2-40B4-BE49-F238E27FC236}">
              <a16:creationId xmlns:a16="http://schemas.microsoft.com/office/drawing/2014/main" id="{1FCFBB8F-F189-4ED9-BA1C-5C4FB64E3E48}"/>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macro="" textlink="">
      <xdr:nvSpPr>
        <xdr:cNvPr id="956" name="n_4mainValue【庁舎】&#10;一人当たり面積">
          <a:extLst>
            <a:ext uri="{FF2B5EF4-FFF2-40B4-BE49-F238E27FC236}">
              <a16:creationId xmlns:a16="http://schemas.microsoft.com/office/drawing/2014/main" id="{E3196AE4-BE32-42A2-B525-D4FBFC34588F}"/>
            </a:ext>
          </a:extLst>
        </xdr:cNvPr>
        <xdr:cNvSpPr txBox="1"/>
      </xdr:nvSpPr>
      <xdr:spPr>
        <a:xfrm>
          <a:off x="18421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EFAA258-452C-46BD-98AF-8451EE03DA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1639585-DFB0-4B1D-A33C-6F03C94AB3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CFBF1BE-E077-47B7-BDB4-8AA599B247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図書館、体育館・プール、福祉施設、庁舎の有形固定資産減価償却率が類似団体平均を上回っている。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中でも図書館については築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年以上経過し老朽化が進んでおり、有形固定資産減価償却率はほぼ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年を経過する施設があるため老朽化が進んでおり、有形固定資産減価償却率は類似団体平均より高い（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また、庁舎についても徐々に悪化が進み、令和４年度は類似団体平均に比べ</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現在、令和９年度供用開始に向けた新図書館の整備を行っているところだが、今後も公共施設等総合管理計画や個別施設計画に基づき、計画的な老朽化対策に取り組む必要がある。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15847973</v>
      </c>
      <c r="BO4" s="485"/>
      <c r="BP4" s="485"/>
      <c r="BQ4" s="485"/>
      <c r="BR4" s="485"/>
      <c r="BS4" s="485"/>
      <c r="BT4" s="485"/>
      <c r="BU4" s="486"/>
      <c r="BV4" s="484">
        <v>17277433</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13.8</v>
      </c>
      <c r="CU4" s="625"/>
      <c r="CV4" s="625"/>
      <c r="CW4" s="625"/>
      <c r="CX4" s="625"/>
      <c r="CY4" s="625"/>
      <c r="CZ4" s="625"/>
      <c r="DA4" s="626"/>
      <c r="DB4" s="624">
        <v>13.7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14699621</v>
      </c>
      <c r="BO5" s="456"/>
      <c r="BP5" s="456"/>
      <c r="BQ5" s="456"/>
      <c r="BR5" s="456"/>
      <c r="BS5" s="456"/>
      <c r="BT5" s="456"/>
      <c r="BU5" s="457"/>
      <c r="BV5" s="455">
        <v>15930911</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91.2</v>
      </c>
      <c r="CU5" s="453"/>
      <c r="CV5" s="453"/>
      <c r="CW5" s="453"/>
      <c r="CX5" s="453"/>
      <c r="CY5" s="453"/>
      <c r="CZ5" s="453"/>
      <c r="DA5" s="454"/>
      <c r="DB5" s="452">
        <v>86.2</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1148352</v>
      </c>
      <c r="BO6" s="456"/>
      <c r="BP6" s="456"/>
      <c r="BQ6" s="456"/>
      <c r="BR6" s="456"/>
      <c r="BS6" s="456"/>
      <c r="BT6" s="456"/>
      <c r="BU6" s="457"/>
      <c r="BV6" s="455">
        <v>1346522</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93.1</v>
      </c>
      <c r="CU6" s="599"/>
      <c r="CV6" s="599"/>
      <c r="CW6" s="599"/>
      <c r="CX6" s="599"/>
      <c r="CY6" s="599"/>
      <c r="CZ6" s="599"/>
      <c r="DA6" s="600"/>
      <c r="DB6" s="598">
        <v>92.8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18536</v>
      </c>
      <c r="BO7" s="456"/>
      <c r="BP7" s="456"/>
      <c r="BQ7" s="456"/>
      <c r="BR7" s="456"/>
      <c r="BS7" s="456"/>
      <c r="BT7" s="456"/>
      <c r="BU7" s="457"/>
      <c r="BV7" s="455">
        <v>188754</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8200810</v>
      </c>
      <c r="CU7" s="456"/>
      <c r="CV7" s="456"/>
      <c r="CW7" s="456"/>
      <c r="CX7" s="456"/>
      <c r="CY7" s="456"/>
      <c r="CZ7" s="456"/>
      <c r="DA7" s="457"/>
      <c r="DB7" s="455">
        <v>8457739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95</v>
      </c>
      <c r="AV8" s="514"/>
      <c r="AW8" s="514"/>
      <c r="AX8" s="514"/>
      <c r="AY8" s="469" t="s">
        <v>109</v>
      </c>
      <c r="AZ8" s="470"/>
      <c r="BA8" s="470"/>
      <c r="BB8" s="470"/>
      <c r="BC8" s="470"/>
      <c r="BD8" s="470"/>
      <c r="BE8" s="470"/>
      <c r="BF8" s="470"/>
      <c r="BG8" s="470"/>
      <c r="BH8" s="470"/>
      <c r="BI8" s="470"/>
      <c r="BJ8" s="470"/>
      <c r="BK8" s="470"/>
      <c r="BL8" s="470"/>
      <c r="BM8" s="471"/>
      <c r="BN8" s="455">
        <v>1129816</v>
      </c>
      <c r="BO8" s="456"/>
      <c r="BP8" s="456"/>
      <c r="BQ8" s="456"/>
      <c r="BR8" s="456"/>
      <c r="BS8" s="456"/>
      <c r="BT8" s="456"/>
      <c r="BU8" s="457"/>
      <c r="BV8" s="455">
        <v>1157768</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0.64</v>
      </c>
      <c r="CU8" s="559"/>
      <c r="CV8" s="559"/>
      <c r="CW8" s="559"/>
      <c r="CX8" s="559"/>
      <c r="CY8" s="559"/>
      <c r="CZ8" s="559"/>
      <c r="DA8" s="560"/>
      <c r="DB8" s="558">
        <v>0.65</v>
      </c>
      <c r="DC8" s="559"/>
      <c r="DD8" s="559"/>
      <c r="DE8" s="559"/>
      <c r="DF8" s="559"/>
      <c r="DG8" s="559"/>
      <c r="DH8" s="559"/>
      <c r="DI8" s="560"/>
    </row>
    <row r="9" spans="1:119" ht="18.75" customHeight="1" thickBot="1" x14ac:dyDescent="0.2">
      <c r="A9" s="181"/>
      <c r="B9" s="587" t="s">
        <v>111</v>
      </c>
      <c r="C9" s="588"/>
      <c r="D9" s="588"/>
      <c r="E9" s="588"/>
      <c r="F9" s="588"/>
      <c r="G9" s="588"/>
      <c r="H9" s="588"/>
      <c r="I9" s="588"/>
      <c r="J9" s="588"/>
      <c r="K9" s="506"/>
      <c r="L9" s="589" t="s">
        <v>112</v>
      </c>
      <c r="M9" s="590"/>
      <c r="N9" s="590"/>
      <c r="O9" s="590"/>
      <c r="P9" s="590"/>
      <c r="Q9" s="591"/>
      <c r="R9" s="592">
        <v>40780</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95</v>
      </c>
      <c r="AV9" s="514"/>
      <c r="AW9" s="514"/>
      <c r="AX9" s="514"/>
      <c r="AY9" s="469" t="s">
        <v>115</v>
      </c>
      <c r="AZ9" s="470"/>
      <c r="BA9" s="470"/>
      <c r="BB9" s="470"/>
      <c r="BC9" s="470"/>
      <c r="BD9" s="470"/>
      <c r="BE9" s="470"/>
      <c r="BF9" s="470"/>
      <c r="BG9" s="470"/>
      <c r="BH9" s="470"/>
      <c r="BI9" s="470"/>
      <c r="BJ9" s="470"/>
      <c r="BK9" s="470"/>
      <c r="BL9" s="470"/>
      <c r="BM9" s="471"/>
      <c r="BN9" s="455">
        <v>-27952</v>
      </c>
      <c r="BO9" s="456"/>
      <c r="BP9" s="456"/>
      <c r="BQ9" s="456"/>
      <c r="BR9" s="456"/>
      <c r="BS9" s="456"/>
      <c r="BT9" s="456"/>
      <c r="BU9" s="457"/>
      <c r="BV9" s="455">
        <v>218884</v>
      </c>
      <c r="BW9" s="456"/>
      <c r="BX9" s="456"/>
      <c r="BY9" s="456"/>
      <c r="BZ9" s="456"/>
      <c r="CA9" s="456"/>
      <c r="CB9" s="456"/>
      <c r="CC9" s="457"/>
      <c r="CD9" s="495" t="s">
        <v>116</v>
      </c>
      <c r="CE9" s="415"/>
      <c r="CF9" s="415"/>
      <c r="CG9" s="415"/>
      <c r="CH9" s="415"/>
      <c r="CI9" s="415"/>
      <c r="CJ9" s="415"/>
      <c r="CK9" s="415"/>
      <c r="CL9" s="415"/>
      <c r="CM9" s="415"/>
      <c r="CN9" s="415"/>
      <c r="CO9" s="415"/>
      <c r="CP9" s="415"/>
      <c r="CQ9" s="415"/>
      <c r="CR9" s="415"/>
      <c r="CS9" s="496"/>
      <c r="CT9" s="452">
        <v>13.2</v>
      </c>
      <c r="CU9" s="453"/>
      <c r="CV9" s="453"/>
      <c r="CW9" s="453"/>
      <c r="CX9" s="453"/>
      <c r="CY9" s="453"/>
      <c r="CZ9" s="453"/>
      <c r="DA9" s="454"/>
      <c r="DB9" s="452">
        <v>12.8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117</v>
      </c>
      <c r="M10" s="412"/>
      <c r="N10" s="412"/>
      <c r="O10" s="412"/>
      <c r="P10" s="412"/>
      <c r="Q10" s="413"/>
      <c r="R10" s="408">
        <v>42548</v>
      </c>
      <c r="S10" s="409"/>
      <c r="T10" s="409"/>
      <c r="U10" s="409"/>
      <c r="V10" s="468"/>
      <c r="W10" s="596"/>
      <c r="X10" s="406"/>
      <c r="Y10" s="406"/>
      <c r="Z10" s="406"/>
      <c r="AA10" s="406"/>
      <c r="AB10" s="406"/>
      <c r="AC10" s="406"/>
      <c r="AD10" s="406"/>
      <c r="AE10" s="406"/>
      <c r="AF10" s="406"/>
      <c r="AG10" s="406"/>
      <c r="AH10" s="406"/>
      <c r="AI10" s="406"/>
      <c r="AJ10" s="406"/>
      <c r="AK10" s="406"/>
      <c r="AL10" s="597"/>
      <c r="AM10" s="512" t="s">
        <v>118</v>
      </c>
      <c r="AN10" s="412"/>
      <c r="AO10" s="412"/>
      <c r="AP10" s="412"/>
      <c r="AQ10" s="412"/>
      <c r="AR10" s="412"/>
      <c r="AS10" s="412"/>
      <c r="AT10" s="413"/>
      <c r="AU10" s="513" t="s">
        <v>119</v>
      </c>
      <c r="AV10" s="514"/>
      <c r="AW10" s="514"/>
      <c r="AX10" s="514"/>
      <c r="AY10" s="469" t="s">
        <v>120</v>
      </c>
      <c r="AZ10" s="470"/>
      <c r="BA10" s="470"/>
      <c r="BB10" s="470"/>
      <c r="BC10" s="470"/>
      <c r="BD10" s="470"/>
      <c r="BE10" s="470"/>
      <c r="BF10" s="470"/>
      <c r="BG10" s="470"/>
      <c r="BH10" s="470"/>
      <c r="BI10" s="470"/>
      <c r="BJ10" s="470"/>
      <c r="BK10" s="470"/>
      <c r="BL10" s="470"/>
      <c r="BM10" s="471"/>
      <c r="BN10" s="455">
        <v>133</v>
      </c>
      <c r="BO10" s="456"/>
      <c r="BP10" s="456"/>
      <c r="BQ10" s="456"/>
      <c r="BR10" s="456"/>
      <c r="BS10" s="456"/>
      <c r="BT10" s="456"/>
      <c r="BU10" s="457"/>
      <c r="BV10" s="455">
        <v>146</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125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81"/>
      <c r="B12" s="561" t="s">
        <v>129</v>
      </c>
      <c r="C12" s="562"/>
      <c r="D12" s="562"/>
      <c r="E12" s="562"/>
      <c r="F12" s="562"/>
      <c r="G12" s="562"/>
      <c r="H12" s="562"/>
      <c r="I12" s="562"/>
      <c r="J12" s="562"/>
      <c r="K12" s="563"/>
      <c r="L12" s="570" t="s">
        <v>130</v>
      </c>
      <c r="M12" s="571"/>
      <c r="N12" s="571"/>
      <c r="O12" s="571"/>
      <c r="P12" s="571"/>
      <c r="Q12" s="572"/>
      <c r="R12" s="573">
        <v>40395</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134</v>
      </c>
      <c r="AV12" s="514"/>
      <c r="AW12" s="514"/>
      <c r="AX12" s="514"/>
      <c r="AY12" s="469" t="s">
        <v>135</v>
      </c>
      <c r="AZ12" s="470"/>
      <c r="BA12" s="470"/>
      <c r="BB12" s="470"/>
      <c r="BC12" s="470"/>
      <c r="BD12" s="470"/>
      <c r="BE12" s="470"/>
      <c r="BF12" s="470"/>
      <c r="BG12" s="470"/>
      <c r="BH12" s="470"/>
      <c r="BI12" s="470"/>
      <c r="BJ12" s="470"/>
      <c r="BK12" s="470"/>
      <c r="BL12" s="470"/>
      <c r="BM12" s="471"/>
      <c r="BN12" s="455">
        <v>275840</v>
      </c>
      <c r="BO12" s="456"/>
      <c r="BP12" s="456"/>
      <c r="BQ12" s="456"/>
      <c r="BR12" s="456"/>
      <c r="BS12" s="456"/>
      <c r="BT12" s="456"/>
      <c r="BU12" s="457"/>
      <c r="BV12" s="455">
        <v>568797</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128</v>
      </c>
      <c r="CU12" s="559"/>
      <c r="CV12" s="559"/>
      <c r="CW12" s="559"/>
      <c r="CX12" s="559"/>
      <c r="CY12" s="559"/>
      <c r="CZ12" s="559"/>
      <c r="DA12" s="560"/>
      <c r="DB12" s="558" t="s">
        <v>137</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40229</v>
      </c>
      <c r="S13" s="543"/>
      <c r="T13" s="543"/>
      <c r="U13" s="543"/>
      <c r="V13" s="544"/>
      <c r="W13" s="545" t="s">
        <v>139</v>
      </c>
      <c r="X13" s="441"/>
      <c r="Y13" s="441"/>
      <c r="Z13" s="441"/>
      <c r="AA13" s="441"/>
      <c r="AB13" s="442"/>
      <c r="AC13" s="408">
        <v>536</v>
      </c>
      <c r="AD13" s="409"/>
      <c r="AE13" s="409"/>
      <c r="AF13" s="409"/>
      <c r="AG13" s="410"/>
      <c r="AH13" s="408">
        <v>633</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-303659</v>
      </c>
      <c r="BO13" s="456"/>
      <c r="BP13" s="456"/>
      <c r="BQ13" s="456"/>
      <c r="BR13" s="456"/>
      <c r="BS13" s="456"/>
      <c r="BT13" s="456"/>
      <c r="BU13" s="457"/>
      <c r="BV13" s="455">
        <v>-349767</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6.7</v>
      </c>
      <c r="CU13" s="453"/>
      <c r="CV13" s="453"/>
      <c r="CW13" s="453"/>
      <c r="CX13" s="453"/>
      <c r="CY13" s="453"/>
      <c r="CZ13" s="453"/>
      <c r="DA13" s="454"/>
      <c r="DB13" s="452">
        <v>7.4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40922</v>
      </c>
      <c r="S14" s="543"/>
      <c r="T14" s="543"/>
      <c r="U14" s="543"/>
      <c r="V14" s="544"/>
      <c r="W14" s="546"/>
      <c r="X14" s="444"/>
      <c r="Y14" s="444"/>
      <c r="Z14" s="444"/>
      <c r="AA14" s="444"/>
      <c r="AB14" s="445"/>
      <c r="AC14" s="535">
        <v>2.7</v>
      </c>
      <c r="AD14" s="536"/>
      <c r="AE14" s="536"/>
      <c r="AF14" s="536"/>
      <c r="AG14" s="537"/>
      <c r="AH14" s="535">
        <v>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128</v>
      </c>
      <c r="CU14" s="553"/>
      <c r="CV14" s="553"/>
      <c r="CW14" s="553"/>
      <c r="CX14" s="553"/>
      <c r="CY14" s="553"/>
      <c r="CZ14" s="553"/>
      <c r="DA14" s="554"/>
      <c r="DB14" s="552" t="s">
        <v>137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138</v>
      </c>
      <c r="N15" s="540"/>
      <c r="O15" s="540"/>
      <c r="P15" s="540"/>
      <c r="Q15" s="541"/>
      <c r="R15" s="542">
        <v>40756</v>
      </c>
      <c r="S15" s="543"/>
      <c r="T15" s="543"/>
      <c r="U15" s="543"/>
      <c r="V15" s="544"/>
      <c r="W15" s="545" t="s">
        <v>146</v>
      </c>
      <c r="X15" s="441"/>
      <c r="Y15" s="441"/>
      <c r="Z15" s="441"/>
      <c r="AA15" s="441"/>
      <c r="AB15" s="442"/>
      <c r="AC15" s="408">
        <v>3539</v>
      </c>
      <c r="AD15" s="409"/>
      <c r="AE15" s="409"/>
      <c r="AF15" s="409"/>
      <c r="AG15" s="410"/>
      <c r="AH15" s="408">
        <v>3776</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4319293</v>
      </c>
      <c r="BO15" s="485"/>
      <c r="BP15" s="485"/>
      <c r="BQ15" s="485"/>
      <c r="BR15" s="485"/>
      <c r="BS15" s="485"/>
      <c r="BT15" s="485"/>
      <c r="BU15" s="486"/>
      <c r="BV15" s="484">
        <v>4165641</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18.100000000000001</v>
      </c>
      <c r="AD16" s="536"/>
      <c r="AE16" s="536"/>
      <c r="AF16" s="536"/>
      <c r="AG16" s="537"/>
      <c r="AH16" s="535">
        <v>19.3</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6910901</v>
      </c>
      <c r="BO16" s="456"/>
      <c r="BP16" s="456"/>
      <c r="BQ16" s="456"/>
      <c r="BR16" s="456"/>
      <c r="BS16" s="456"/>
      <c r="BT16" s="456"/>
      <c r="BU16" s="457"/>
      <c r="BV16" s="455">
        <v>6771147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150</v>
      </c>
      <c r="S17" s="533"/>
      <c r="T17" s="533"/>
      <c r="U17" s="533"/>
      <c r="V17" s="534"/>
      <c r="W17" s="545" t="s">
        <v>153</v>
      </c>
      <c r="X17" s="441"/>
      <c r="Y17" s="441"/>
      <c r="Z17" s="441"/>
      <c r="AA17" s="441"/>
      <c r="AB17" s="442"/>
      <c r="AC17" s="408">
        <v>15469</v>
      </c>
      <c r="AD17" s="409"/>
      <c r="AE17" s="409"/>
      <c r="AF17" s="409"/>
      <c r="AG17" s="410"/>
      <c r="AH17" s="408">
        <v>15181</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5446608</v>
      </c>
      <c r="BO17" s="456"/>
      <c r="BP17" s="456"/>
      <c r="BQ17" s="456"/>
      <c r="BR17" s="456"/>
      <c r="BS17" s="456"/>
      <c r="BT17" s="456"/>
      <c r="BU17" s="457"/>
      <c r="BV17" s="455">
        <v>5241772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155</v>
      </c>
      <c r="C18" s="506"/>
      <c r="D18" s="506"/>
      <c r="E18" s="507"/>
      <c r="F18" s="507"/>
      <c r="G18" s="507"/>
      <c r="H18" s="507"/>
      <c r="I18" s="507"/>
      <c r="J18" s="507"/>
      <c r="K18" s="507"/>
      <c r="L18" s="508">
        <v>28.73</v>
      </c>
      <c r="M18" s="508"/>
      <c r="N18" s="508"/>
      <c r="O18" s="508"/>
      <c r="P18" s="508"/>
      <c r="Q18" s="508"/>
      <c r="R18" s="509"/>
      <c r="S18" s="509"/>
      <c r="T18" s="509"/>
      <c r="U18" s="509"/>
      <c r="V18" s="510"/>
      <c r="W18" s="526"/>
      <c r="X18" s="527"/>
      <c r="Y18" s="527"/>
      <c r="Z18" s="527"/>
      <c r="AA18" s="527"/>
      <c r="AB18" s="551"/>
      <c r="AC18" s="425">
        <v>79.099999999999994</v>
      </c>
      <c r="AD18" s="426"/>
      <c r="AE18" s="426"/>
      <c r="AF18" s="426"/>
      <c r="AG18" s="511"/>
      <c r="AH18" s="425">
        <v>77.5</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7594198</v>
      </c>
      <c r="BO18" s="456"/>
      <c r="BP18" s="456"/>
      <c r="BQ18" s="456"/>
      <c r="BR18" s="456"/>
      <c r="BS18" s="456"/>
      <c r="BT18" s="456"/>
      <c r="BU18" s="457"/>
      <c r="BV18" s="455">
        <v>7487007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157</v>
      </c>
      <c r="C19" s="506"/>
      <c r="D19" s="506"/>
      <c r="E19" s="507"/>
      <c r="F19" s="507"/>
      <c r="G19" s="507"/>
      <c r="H19" s="507"/>
      <c r="I19" s="507"/>
      <c r="J19" s="507"/>
      <c r="K19" s="507"/>
      <c r="L19" s="515">
        <v>1419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10262820</v>
      </c>
      <c r="BO19" s="456"/>
      <c r="BP19" s="456"/>
      <c r="BQ19" s="456"/>
      <c r="BR19" s="456"/>
      <c r="BS19" s="456"/>
      <c r="BT19" s="456"/>
      <c r="BU19" s="457"/>
      <c r="BV19" s="455">
        <v>10563858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159</v>
      </c>
      <c r="C20" s="506"/>
      <c r="D20" s="506"/>
      <c r="E20" s="507"/>
      <c r="F20" s="507"/>
      <c r="G20" s="507"/>
      <c r="H20" s="507"/>
      <c r="I20" s="507"/>
      <c r="J20" s="507"/>
      <c r="K20" s="507"/>
      <c r="L20" s="515">
        <v>16011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13042014</v>
      </c>
      <c r="BO22" s="485"/>
      <c r="BP22" s="485"/>
      <c r="BQ22" s="485"/>
      <c r="BR22" s="485"/>
      <c r="BS22" s="485"/>
      <c r="BT22" s="485"/>
      <c r="BU22" s="486"/>
      <c r="BV22" s="484">
        <v>13474492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12439331</v>
      </c>
      <c r="BO23" s="456"/>
      <c r="BP23" s="456"/>
      <c r="BQ23" s="456"/>
      <c r="BR23" s="456"/>
      <c r="BS23" s="456"/>
      <c r="BT23" s="456"/>
      <c r="BU23" s="457"/>
      <c r="BV23" s="455">
        <v>12810604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169</v>
      </c>
      <c r="F24" s="412"/>
      <c r="G24" s="412"/>
      <c r="H24" s="412"/>
      <c r="I24" s="412"/>
      <c r="J24" s="412"/>
      <c r="K24" s="413"/>
      <c r="L24" s="408">
        <v>1</v>
      </c>
      <c r="M24" s="409"/>
      <c r="N24" s="409"/>
      <c r="O24" s="409"/>
      <c r="P24" s="410"/>
      <c r="Q24" s="408">
        <v>8570</v>
      </c>
      <c r="R24" s="409"/>
      <c r="S24" s="409"/>
      <c r="T24" s="409"/>
      <c r="U24" s="409"/>
      <c r="V24" s="410"/>
      <c r="W24" s="498"/>
      <c r="X24" s="435"/>
      <c r="Y24" s="436"/>
      <c r="Z24" s="411" t="s">
        <v>170</v>
      </c>
      <c r="AA24" s="412"/>
      <c r="AB24" s="412"/>
      <c r="AC24" s="412"/>
      <c r="AD24" s="412"/>
      <c r="AE24" s="412"/>
      <c r="AF24" s="412"/>
      <c r="AG24" s="413"/>
      <c r="AH24" s="408">
        <v>191</v>
      </c>
      <c r="AI24" s="409"/>
      <c r="AJ24" s="409"/>
      <c r="AK24" s="409"/>
      <c r="AL24" s="410"/>
      <c r="AM24" s="408">
        <v>569753</v>
      </c>
      <c r="AN24" s="409"/>
      <c r="AO24" s="409"/>
      <c r="AP24" s="409"/>
      <c r="AQ24" s="409"/>
      <c r="AR24" s="410"/>
      <c r="AS24" s="408">
        <v>2983</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6891027</v>
      </c>
      <c r="BO24" s="456"/>
      <c r="BP24" s="456"/>
      <c r="BQ24" s="456"/>
      <c r="BR24" s="456"/>
      <c r="BS24" s="456"/>
      <c r="BT24" s="456"/>
      <c r="BU24" s="457"/>
      <c r="BV24" s="455">
        <v>6938294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172</v>
      </c>
      <c r="F25" s="412"/>
      <c r="G25" s="412"/>
      <c r="H25" s="412"/>
      <c r="I25" s="412"/>
      <c r="J25" s="412"/>
      <c r="K25" s="413"/>
      <c r="L25" s="408">
        <v>2</v>
      </c>
      <c r="M25" s="409"/>
      <c r="N25" s="409"/>
      <c r="O25" s="409"/>
      <c r="P25" s="410"/>
      <c r="Q25" s="408">
        <v>6910</v>
      </c>
      <c r="R25" s="409"/>
      <c r="S25" s="409"/>
      <c r="T25" s="409"/>
      <c r="U25" s="409"/>
      <c r="V25" s="410"/>
      <c r="W25" s="498"/>
      <c r="X25" s="435"/>
      <c r="Y25" s="436"/>
      <c r="Z25" s="411" t="s">
        <v>173</v>
      </c>
      <c r="AA25" s="412"/>
      <c r="AB25" s="412"/>
      <c r="AC25" s="412"/>
      <c r="AD25" s="412"/>
      <c r="AE25" s="412"/>
      <c r="AF25" s="412"/>
      <c r="AG25" s="413"/>
      <c r="AH25" s="408" t="s">
        <v>137</v>
      </c>
      <c r="AI25" s="409"/>
      <c r="AJ25" s="409"/>
      <c r="AK25" s="409"/>
      <c r="AL25" s="410"/>
      <c r="AM25" s="408" t="s">
        <v>137</v>
      </c>
      <c r="AN25" s="409"/>
      <c r="AO25" s="409"/>
      <c r="AP25" s="409"/>
      <c r="AQ25" s="409"/>
      <c r="AR25" s="410"/>
      <c r="AS25" s="408" t="s">
        <v>137</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2018159</v>
      </c>
      <c r="BO25" s="485"/>
      <c r="BP25" s="485"/>
      <c r="BQ25" s="485"/>
      <c r="BR25" s="485"/>
      <c r="BS25" s="485"/>
      <c r="BT25" s="485"/>
      <c r="BU25" s="486"/>
      <c r="BV25" s="484">
        <v>2393862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175</v>
      </c>
      <c r="F26" s="412"/>
      <c r="G26" s="412"/>
      <c r="H26" s="412"/>
      <c r="I26" s="412"/>
      <c r="J26" s="412"/>
      <c r="K26" s="413"/>
      <c r="L26" s="408">
        <v>1</v>
      </c>
      <c r="M26" s="409"/>
      <c r="N26" s="409"/>
      <c r="O26" s="409"/>
      <c r="P26" s="410"/>
      <c r="Q26" s="408">
        <v>6510</v>
      </c>
      <c r="R26" s="409"/>
      <c r="S26" s="409"/>
      <c r="T26" s="409"/>
      <c r="U26" s="409"/>
      <c r="V26" s="410"/>
      <c r="W26" s="498"/>
      <c r="X26" s="435"/>
      <c r="Y26" s="436"/>
      <c r="Z26" s="411" t="s">
        <v>176</v>
      </c>
      <c r="AA26" s="466"/>
      <c r="AB26" s="466"/>
      <c r="AC26" s="466"/>
      <c r="AD26" s="466"/>
      <c r="AE26" s="466"/>
      <c r="AF26" s="466"/>
      <c r="AG26" s="467"/>
      <c r="AH26" s="408" t="s">
        <v>128</v>
      </c>
      <c r="AI26" s="409"/>
      <c r="AJ26" s="409"/>
      <c r="AK26" s="409"/>
      <c r="AL26" s="410"/>
      <c r="AM26" s="408" t="s">
        <v>137</v>
      </c>
      <c r="AN26" s="409"/>
      <c r="AO26" s="409"/>
      <c r="AP26" s="409"/>
      <c r="AQ26" s="409"/>
      <c r="AR26" s="410"/>
      <c r="AS26" s="408" t="s">
        <v>137</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178</v>
      </c>
      <c r="F27" s="412"/>
      <c r="G27" s="412"/>
      <c r="H27" s="412"/>
      <c r="I27" s="412"/>
      <c r="J27" s="412"/>
      <c r="K27" s="413"/>
      <c r="L27" s="408">
        <v>1</v>
      </c>
      <c r="M27" s="409"/>
      <c r="N27" s="409"/>
      <c r="O27" s="409"/>
      <c r="P27" s="410"/>
      <c r="Q27" s="408">
        <v>3430</v>
      </c>
      <c r="R27" s="409"/>
      <c r="S27" s="409"/>
      <c r="T27" s="409"/>
      <c r="U27" s="409"/>
      <c r="V27" s="410"/>
      <c r="W27" s="498"/>
      <c r="X27" s="435"/>
      <c r="Y27" s="436"/>
      <c r="Z27" s="411" t="s">
        <v>179</v>
      </c>
      <c r="AA27" s="412"/>
      <c r="AB27" s="412"/>
      <c r="AC27" s="412"/>
      <c r="AD27" s="412"/>
      <c r="AE27" s="412"/>
      <c r="AF27" s="412"/>
      <c r="AG27" s="413"/>
      <c r="AH27" s="408">
        <v>4</v>
      </c>
      <c r="AI27" s="409"/>
      <c r="AJ27" s="409"/>
      <c r="AK27" s="409"/>
      <c r="AL27" s="410"/>
      <c r="AM27" s="408">
        <v>16912</v>
      </c>
      <c r="AN27" s="409"/>
      <c r="AO27" s="409"/>
      <c r="AP27" s="409"/>
      <c r="AQ27" s="409"/>
      <c r="AR27" s="410"/>
      <c r="AS27" s="408">
        <v>4228</v>
      </c>
      <c r="AT27" s="409"/>
      <c r="AU27" s="409"/>
      <c r="AV27" s="409"/>
      <c r="AW27" s="409"/>
      <c r="AX27" s="468"/>
      <c r="AY27" s="492" t="s">
        <v>180</v>
      </c>
      <c r="AZ27" s="493"/>
      <c r="BA27" s="493"/>
      <c r="BB27" s="493"/>
      <c r="BC27" s="493"/>
      <c r="BD27" s="493"/>
      <c r="BE27" s="493"/>
      <c r="BF27" s="493"/>
      <c r="BG27" s="493"/>
      <c r="BH27" s="493"/>
      <c r="BI27" s="493"/>
      <c r="BJ27" s="493"/>
      <c r="BK27" s="493"/>
      <c r="BL27" s="493"/>
      <c r="BM27" s="494"/>
      <c r="BN27" s="489">
        <v>906734</v>
      </c>
      <c r="BO27" s="490"/>
      <c r="BP27" s="490"/>
      <c r="BQ27" s="490"/>
      <c r="BR27" s="490"/>
      <c r="BS27" s="490"/>
      <c r="BT27" s="490"/>
      <c r="BU27" s="491"/>
      <c r="BV27" s="489">
        <v>901464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181</v>
      </c>
      <c r="F28" s="412"/>
      <c r="G28" s="412"/>
      <c r="H28" s="412"/>
      <c r="I28" s="412"/>
      <c r="J28" s="412"/>
      <c r="K28" s="413"/>
      <c r="L28" s="408">
        <v>1</v>
      </c>
      <c r="M28" s="409"/>
      <c r="N28" s="409"/>
      <c r="O28" s="409"/>
      <c r="P28" s="410"/>
      <c r="Q28" s="408">
        <v>2850</v>
      </c>
      <c r="R28" s="409"/>
      <c r="S28" s="409"/>
      <c r="T28" s="409"/>
      <c r="U28" s="409"/>
      <c r="V28" s="410"/>
      <c r="W28" s="498"/>
      <c r="X28" s="435"/>
      <c r="Y28" s="436"/>
      <c r="Z28" s="411" t="s">
        <v>182</v>
      </c>
      <c r="AA28" s="412"/>
      <c r="AB28" s="412"/>
      <c r="AC28" s="412"/>
      <c r="AD28" s="412"/>
      <c r="AE28" s="412"/>
      <c r="AF28" s="412"/>
      <c r="AG28" s="413"/>
      <c r="AH28" s="408" t="s">
        <v>137</v>
      </c>
      <c r="AI28" s="409"/>
      <c r="AJ28" s="409"/>
      <c r="AK28" s="409"/>
      <c r="AL28" s="410"/>
      <c r="AM28" s="408" t="s">
        <v>137</v>
      </c>
      <c r="AN28" s="409"/>
      <c r="AO28" s="409"/>
      <c r="AP28" s="409"/>
      <c r="AQ28" s="409"/>
      <c r="AR28" s="410"/>
      <c r="AS28" s="408" t="s">
        <v>137</v>
      </c>
      <c r="AT28" s="409"/>
      <c r="AU28" s="409"/>
      <c r="AV28" s="409"/>
      <c r="AW28" s="409"/>
      <c r="AX28" s="468"/>
      <c r="AY28" s="472" t="s">
        <v>183</v>
      </c>
      <c r="AZ28" s="473"/>
      <c r="BA28" s="473"/>
      <c r="BB28" s="474"/>
      <c r="BC28" s="481" t="s">
        <v>49</v>
      </c>
      <c r="BD28" s="482"/>
      <c r="BE28" s="482"/>
      <c r="BF28" s="482"/>
      <c r="BG28" s="482"/>
      <c r="BH28" s="482"/>
      <c r="BI28" s="482"/>
      <c r="BJ28" s="482"/>
      <c r="BK28" s="482"/>
      <c r="BL28" s="482"/>
      <c r="BM28" s="483"/>
      <c r="BN28" s="484">
        <v>1785979</v>
      </c>
      <c r="BO28" s="485"/>
      <c r="BP28" s="485"/>
      <c r="BQ28" s="485"/>
      <c r="BR28" s="485"/>
      <c r="BS28" s="485"/>
      <c r="BT28" s="485"/>
      <c r="BU28" s="486"/>
      <c r="BV28" s="484">
        <v>1481686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184</v>
      </c>
      <c r="F29" s="412"/>
      <c r="G29" s="412"/>
      <c r="H29" s="412"/>
      <c r="I29" s="412"/>
      <c r="J29" s="412"/>
      <c r="K29" s="413"/>
      <c r="L29" s="408">
        <v>14</v>
      </c>
      <c r="M29" s="409"/>
      <c r="N29" s="409"/>
      <c r="O29" s="409"/>
      <c r="P29" s="410"/>
      <c r="Q29" s="408">
        <v>2580</v>
      </c>
      <c r="R29" s="409"/>
      <c r="S29" s="409"/>
      <c r="T29" s="409"/>
      <c r="U29" s="409"/>
      <c r="V29" s="410"/>
      <c r="W29" s="499"/>
      <c r="X29" s="500"/>
      <c r="Y29" s="501"/>
      <c r="Z29" s="411" t="s">
        <v>185</v>
      </c>
      <c r="AA29" s="412"/>
      <c r="AB29" s="412"/>
      <c r="AC29" s="412"/>
      <c r="AD29" s="412"/>
      <c r="AE29" s="412"/>
      <c r="AF29" s="412"/>
      <c r="AG29" s="413"/>
      <c r="AH29" s="408">
        <v>195</v>
      </c>
      <c r="AI29" s="409"/>
      <c r="AJ29" s="409"/>
      <c r="AK29" s="409"/>
      <c r="AL29" s="410"/>
      <c r="AM29" s="408">
        <v>586665</v>
      </c>
      <c r="AN29" s="409"/>
      <c r="AO29" s="409"/>
      <c r="AP29" s="409"/>
      <c r="AQ29" s="409"/>
      <c r="AR29" s="410"/>
      <c r="AS29" s="408">
        <v>3009</v>
      </c>
      <c r="AT29" s="409"/>
      <c r="AU29" s="409"/>
      <c r="AV29" s="409"/>
      <c r="AW29" s="409"/>
      <c r="AX29" s="468"/>
      <c r="AY29" s="475"/>
      <c r="AZ29" s="476"/>
      <c r="BA29" s="476"/>
      <c r="BB29" s="477"/>
      <c r="BC29" s="469" t="s">
        <v>186</v>
      </c>
      <c r="BD29" s="470"/>
      <c r="BE29" s="470"/>
      <c r="BF29" s="470"/>
      <c r="BG29" s="470"/>
      <c r="BH29" s="470"/>
      <c r="BI29" s="470"/>
      <c r="BJ29" s="470"/>
      <c r="BK29" s="470"/>
      <c r="BL29" s="470"/>
      <c r="BM29" s="471"/>
      <c r="BN29" s="455">
        <v>1869348</v>
      </c>
      <c r="BO29" s="456"/>
      <c r="BP29" s="456"/>
      <c r="BQ29" s="456"/>
      <c r="BR29" s="456"/>
      <c r="BS29" s="456"/>
      <c r="BT29" s="456"/>
      <c r="BU29" s="457"/>
      <c r="BV29" s="455">
        <v>1769323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187</v>
      </c>
      <c r="X30" s="423"/>
      <c r="Y30" s="423"/>
      <c r="Z30" s="423"/>
      <c r="AA30" s="423"/>
      <c r="AB30" s="423"/>
      <c r="AC30" s="423"/>
      <c r="AD30" s="423"/>
      <c r="AE30" s="423"/>
      <c r="AF30" s="423"/>
      <c r="AG30" s="424"/>
      <c r="AH30" s="425">
        <v>99.2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1183506</v>
      </c>
      <c r="BO30" s="490"/>
      <c r="BP30" s="490"/>
      <c r="BQ30" s="490"/>
      <c r="BR30" s="490"/>
      <c r="BS30" s="490"/>
      <c r="BT30" s="490"/>
      <c r="BU30" s="491"/>
      <c r="BV30" s="489">
        <v>875163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188</v>
      </c>
      <c r="D32" s="414"/>
      <c r="E32" s="414"/>
      <c r="F32" s="414"/>
      <c r="G32" s="414"/>
      <c r="H32" s="414"/>
      <c r="I32" s="414"/>
      <c r="J32" s="414"/>
      <c r="K32" s="414"/>
      <c r="L32" s="414"/>
      <c r="M32" s="414"/>
      <c r="N32" s="414"/>
      <c r="O32" s="414"/>
      <c r="P32" s="414"/>
      <c r="Q32" s="414"/>
      <c r="R32" s="414"/>
      <c r="S32" s="41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194</v>
      </c>
      <c r="D33" s="407"/>
      <c r="E33" s="406" t="s">
        <v>195</v>
      </c>
      <c r="F33" s="406"/>
      <c r="G33" s="406"/>
      <c r="H33" s="406"/>
      <c r="I33" s="406"/>
      <c r="J33" s="406"/>
      <c r="K33" s="406"/>
      <c r="L33" s="406"/>
      <c r="M33" s="406"/>
      <c r="N33" s="406"/>
      <c r="O33" s="406"/>
      <c r="P33" s="406"/>
      <c r="Q33" s="406"/>
      <c r="R33" s="406"/>
      <c r="S33" s="406"/>
      <c r="T33" s="206"/>
      <c r="U33" s="407" t="s">
        <v>194</v>
      </c>
      <c r="V33" s="407"/>
      <c r="W33" s="406" t="s">
        <v>195</v>
      </c>
      <c r="X33" s="406"/>
      <c r="Y33" s="406"/>
      <c r="Z33" s="406"/>
      <c r="AA33" s="406"/>
      <c r="AB33" s="406"/>
      <c r="AC33" s="406"/>
      <c r="AD33" s="406"/>
      <c r="AE33" s="406"/>
      <c r="AF33" s="406"/>
      <c r="AG33" s="406"/>
      <c r="AH33" s="406"/>
      <c r="AI33" s="406"/>
      <c r="AJ33" s="406"/>
      <c r="AK33" s="406"/>
      <c r="AL33" s="206"/>
      <c r="AM33" s="407" t="s">
        <v>194</v>
      </c>
      <c r="AN33" s="407"/>
      <c r="AO33" s="406" t="s">
        <v>195</v>
      </c>
      <c r="AP33" s="406"/>
      <c r="AQ33" s="406"/>
      <c r="AR33" s="406"/>
      <c r="AS33" s="406"/>
      <c r="AT33" s="406"/>
      <c r="AU33" s="406"/>
      <c r="AV33" s="406"/>
      <c r="AW33" s="406"/>
      <c r="AX33" s="406"/>
      <c r="AY33" s="406"/>
      <c r="AZ33" s="406"/>
      <c r="BA33" s="406"/>
      <c r="BB33" s="406"/>
      <c r="BC33" s="406"/>
      <c r="BD33" s="207"/>
      <c r="BE33" s="406" t="s">
        <v>196</v>
      </c>
      <c r="BF33" s="406"/>
      <c r="BG33" s="406" t="s">
        <v>197</v>
      </c>
      <c r="BH33" s="406"/>
      <c r="BI33" s="406"/>
      <c r="BJ33" s="406"/>
      <c r="BK33" s="406"/>
      <c r="BL33" s="406"/>
      <c r="BM33" s="406"/>
      <c r="BN33" s="406"/>
      <c r="BO33" s="406"/>
      <c r="BP33" s="406"/>
      <c r="BQ33" s="406"/>
      <c r="BR33" s="406"/>
      <c r="BS33" s="406"/>
      <c r="BT33" s="406"/>
      <c r="BU33" s="406"/>
      <c r="BV33" s="207"/>
      <c r="BW33" s="407" t="s">
        <v>196</v>
      </c>
      <c r="BX33" s="407"/>
      <c r="BY33" s="406" t="s">
        <v>198</v>
      </c>
      <c r="BZ33" s="406"/>
      <c r="CA33" s="406"/>
      <c r="CB33" s="406"/>
      <c r="CC33" s="406"/>
      <c r="CD33" s="406"/>
      <c r="CE33" s="406"/>
      <c r="CF33" s="406"/>
      <c r="CG33" s="406"/>
      <c r="CH33" s="406"/>
      <c r="CI33" s="406"/>
      <c r="CJ33" s="406"/>
      <c r="CK33" s="406"/>
      <c r="CL33" s="406"/>
      <c r="CM33" s="406"/>
      <c r="CN33" s="206"/>
      <c r="CO33" s="407" t="s">
        <v>194</v>
      </c>
      <c r="CP33" s="407"/>
      <c r="CQ33" s="406" t="s">
        <v>199</v>
      </c>
      <c r="CR33" s="406"/>
      <c r="CS33" s="406"/>
      <c r="CT33" s="406"/>
      <c r="CU33" s="406"/>
      <c r="CV33" s="406"/>
      <c r="CW33" s="406"/>
      <c r="CX33" s="406"/>
      <c r="CY33" s="406"/>
      <c r="CZ33" s="406"/>
      <c r="DA33" s="406"/>
      <c r="DB33" s="406"/>
      <c r="DC33" s="406"/>
      <c r="DD33" s="406"/>
      <c r="DE33" s="406"/>
      <c r="DF33" s="206"/>
      <c r="DG33" s="405" t="s">
        <v>200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長崎都市計画事業長与町土地区画整理事業特別会計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長与・時津環境施設組合（一般会計）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西彼中央土地開発公社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長崎県市町村総合事務組合（一般会計）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長崎県林業公社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〇</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長崎県市町村総合事務組合（市町村会館管理事業特別会計）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駐車場事業特別会計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長崎県市町村総合事務組合（市町村会館馬町別館管理事業特別会計）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長崎県市町村総合事務組合（公平委員会特別会計）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長崎県市町村総合事務組合（行政不服審査会事業特別会計）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長崎県市町村総合事務組合（市町村交通災害共済事業特別会計）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長崎県後期高齢者医療広域連合（普通会計）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長崎県後期高齢者医療広域連合（事業会計）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201</v>
      </c>
      <c r="E46" s="400" t="s">
        <v>202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Xai87lhE+Noadvebu/n+YxE1spISDBHf1SU9yy+YeEo/kjwKSRCL6mNCZBDP/x4o5Z0lLPdO6i3THFF/v8g6Jg==" saltValue="CxaUAVjFKoZacARmijjW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T11" sqref="CT11:DA1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210</v>
      </c>
      <c r="DI1" s="754"/>
      <c r="DJ1" s="754"/>
      <c r="DK1" s="754"/>
      <c r="DL1" s="754"/>
      <c r="DM1" s="754"/>
      <c r="DN1" s="755"/>
      <c r="DO1" s="214"/>
      <c r="DP1" s="753" t="s">
        <v>211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216</v>
      </c>
      <c r="S4" s="710"/>
      <c r="T4" s="710"/>
      <c r="U4" s="710"/>
      <c r="V4" s="710"/>
      <c r="W4" s="710"/>
      <c r="X4" s="710"/>
      <c r="Y4" s="711"/>
      <c r="Z4" s="709" t="s">
        <v>217</v>
      </c>
      <c r="AA4" s="710"/>
      <c r="AB4" s="710"/>
      <c r="AC4" s="711"/>
      <c r="AD4" s="709" t="s">
        <v>218</v>
      </c>
      <c r="AE4" s="710"/>
      <c r="AF4" s="710"/>
      <c r="AG4" s="710"/>
      <c r="AH4" s="710"/>
      <c r="AI4" s="710"/>
      <c r="AJ4" s="710"/>
      <c r="AK4" s="711"/>
      <c r="AL4" s="709" t="s">
        <v>217</v>
      </c>
      <c r="AM4" s="710"/>
      <c r="AN4" s="710"/>
      <c r="AO4" s="711"/>
      <c r="AP4" s="756" t="s">
        <v>219</v>
      </c>
      <c r="AQ4" s="756"/>
      <c r="AR4" s="756"/>
      <c r="AS4" s="756"/>
      <c r="AT4" s="756"/>
      <c r="AU4" s="756"/>
      <c r="AV4" s="756"/>
      <c r="AW4" s="756"/>
      <c r="AX4" s="756"/>
      <c r="AY4" s="756"/>
      <c r="AZ4" s="756"/>
      <c r="BA4" s="756"/>
      <c r="BB4" s="756"/>
      <c r="BC4" s="756"/>
      <c r="BD4" s="756"/>
      <c r="BE4" s="756"/>
      <c r="BF4" s="756"/>
      <c r="BG4" s="756" t="s">
        <v>220</v>
      </c>
      <c r="BH4" s="756"/>
      <c r="BI4" s="756"/>
      <c r="BJ4" s="756"/>
      <c r="BK4" s="756"/>
      <c r="BL4" s="756"/>
      <c r="BM4" s="756"/>
      <c r="BN4" s="756"/>
      <c r="BO4" s="756" t="s">
        <v>217</v>
      </c>
      <c r="BP4" s="756"/>
      <c r="BQ4" s="756"/>
      <c r="BR4" s="756"/>
      <c r="BS4" s="756" t="s">
        <v>221</v>
      </c>
      <c r="BT4" s="756"/>
      <c r="BU4" s="756"/>
      <c r="BV4" s="756"/>
      <c r="BW4" s="756"/>
      <c r="BX4" s="756"/>
      <c r="BY4" s="756"/>
      <c r="BZ4" s="756"/>
      <c r="CA4" s="756"/>
      <c r="CB4" s="756"/>
      <c r="CD4" s="709" t="s">
        <v>222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223</v>
      </c>
      <c r="C5" s="716"/>
      <c r="D5" s="716"/>
      <c r="E5" s="716"/>
      <c r="F5" s="716"/>
      <c r="G5" s="716"/>
      <c r="H5" s="716"/>
      <c r="I5" s="716"/>
      <c r="J5" s="716"/>
      <c r="K5" s="716"/>
      <c r="L5" s="716"/>
      <c r="M5" s="716"/>
      <c r="N5" s="716"/>
      <c r="O5" s="716"/>
      <c r="P5" s="716"/>
      <c r="Q5" s="717"/>
      <c r="R5" s="712">
        <v>4739378</v>
      </c>
      <c r="S5" s="713"/>
      <c r="T5" s="713"/>
      <c r="U5" s="713"/>
      <c r="V5" s="713"/>
      <c r="W5" s="713"/>
      <c r="X5" s="713"/>
      <c r="Y5" s="738"/>
      <c r="Z5" s="751">
        <v>29.9</v>
      </c>
      <c r="AA5" s="751"/>
      <c r="AB5" s="751"/>
      <c r="AC5" s="751"/>
      <c r="AD5" s="752">
        <v>4426478</v>
      </c>
      <c r="AE5" s="752"/>
      <c r="AF5" s="752"/>
      <c r="AG5" s="752"/>
      <c r="AH5" s="752"/>
      <c r="AI5" s="752"/>
      <c r="AJ5" s="752"/>
      <c r="AK5" s="752"/>
      <c r="AL5" s="739">
        <v>54.2</v>
      </c>
      <c r="AM5" s="721"/>
      <c r="AN5" s="721"/>
      <c r="AO5" s="740"/>
      <c r="AP5" s="715" t="s">
        <v>224</v>
      </c>
      <c r="AQ5" s="716"/>
      <c r="AR5" s="716"/>
      <c r="AS5" s="716"/>
      <c r="AT5" s="716"/>
      <c r="AU5" s="716"/>
      <c r="AV5" s="716"/>
      <c r="AW5" s="716"/>
      <c r="AX5" s="716"/>
      <c r="AY5" s="716"/>
      <c r="AZ5" s="716"/>
      <c r="BA5" s="716"/>
      <c r="BB5" s="716"/>
      <c r="BC5" s="716"/>
      <c r="BD5" s="716"/>
      <c r="BE5" s="716"/>
      <c r="BF5" s="717"/>
      <c r="BG5" s="657">
        <v>4426231</v>
      </c>
      <c r="BH5" s="658"/>
      <c r="BI5" s="658"/>
      <c r="BJ5" s="658"/>
      <c r="BK5" s="658"/>
      <c r="BL5" s="658"/>
      <c r="BM5" s="658"/>
      <c r="BN5" s="659"/>
      <c r="BO5" s="695">
        <v>93.4</v>
      </c>
      <c r="BP5" s="695"/>
      <c r="BQ5" s="695"/>
      <c r="BR5" s="695"/>
      <c r="BS5" s="696" t="s">
        <v>137</v>
      </c>
      <c r="BT5" s="696"/>
      <c r="BU5" s="696"/>
      <c r="BV5" s="696"/>
      <c r="BW5" s="696"/>
      <c r="BX5" s="696"/>
      <c r="BY5" s="696"/>
      <c r="BZ5" s="696"/>
      <c r="CA5" s="696"/>
      <c r="CB5" s="736"/>
      <c r="CD5" s="709" t="s">
        <v>219</v>
      </c>
      <c r="CE5" s="710"/>
      <c r="CF5" s="710"/>
      <c r="CG5" s="710"/>
      <c r="CH5" s="710"/>
      <c r="CI5" s="710"/>
      <c r="CJ5" s="710"/>
      <c r="CK5" s="710"/>
      <c r="CL5" s="710"/>
      <c r="CM5" s="710"/>
      <c r="CN5" s="710"/>
      <c r="CO5" s="710"/>
      <c r="CP5" s="710"/>
      <c r="CQ5" s="711"/>
      <c r="CR5" s="709" t="s">
        <v>225</v>
      </c>
      <c r="CS5" s="710"/>
      <c r="CT5" s="710"/>
      <c r="CU5" s="710"/>
      <c r="CV5" s="710"/>
      <c r="CW5" s="710"/>
      <c r="CX5" s="710"/>
      <c r="CY5" s="711"/>
      <c r="CZ5" s="709" t="s">
        <v>217</v>
      </c>
      <c r="DA5" s="710"/>
      <c r="DB5" s="710"/>
      <c r="DC5" s="711"/>
      <c r="DD5" s="709" t="s">
        <v>226</v>
      </c>
      <c r="DE5" s="710"/>
      <c r="DF5" s="710"/>
      <c r="DG5" s="710"/>
      <c r="DH5" s="710"/>
      <c r="DI5" s="710"/>
      <c r="DJ5" s="710"/>
      <c r="DK5" s="710"/>
      <c r="DL5" s="710"/>
      <c r="DM5" s="710"/>
      <c r="DN5" s="710"/>
      <c r="DO5" s="710"/>
      <c r="DP5" s="711"/>
      <c r="DQ5" s="709" t="s">
        <v>227</v>
      </c>
      <c r="DR5" s="710"/>
      <c r="DS5" s="710"/>
      <c r="DT5" s="710"/>
      <c r="DU5" s="710"/>
      <c r="DV5" s="710"/>
      <c r="DW5" s="710"/>
      <c r="DX5" s="710"/>
      <c r="DY5" s="710"/>
      <c r="DZ5" s="710"/>
      <c r="EA5" s="710"/>
      <c r="EB5" s="710"/>
      <c r="EC5" s="711"/>
    </row>
    <row r="6" spans="2:143" ht="11.25" customHeight="1" x14ac:dyDescent="0.15">
      <c r="B6" s="654" t="s">
        <v>228</v>
      </c>
      <c r="C6" s="655"/>
      <c r="D6" s="655"/>
      <c r="E6" s="655"/>
      <c r="F6" s="655"/>
      <c r="G6" s="655"/>
      <c r="H6" s="655"/>
      <c r="I6" s="655"/>
      <c r="J6" s="655"/>
      <c r="K6" s="655"/>
      <c r="L6" s="655"/>
      <c r="M6" s="655"/>
      <c r="N6" s="655"/>
      <c r="O6" s="655"/>
      <c r="P6" s="655"/>
      <c r="Q6" s="656"/>
      <c r="R6" s="657">
        <v>99784</v>
      </c>
      <c r="S6" s="658"/>
      <c r="T6" s="658"/>
      <c r="U6" s="658"/>
      <c r="V6" s="658"/>
      <c r="W6" s="658"/>
      <c r="X6" s="658"/>
      <c r="Y6" s="659"/>
      <c r="Z6" s="695">
        <v>0.6</v>
      </c>
      <c r="AA6" s="695"/>
      <c r="AB6" s="695"/>
      <c r="AC6" s="695"/>
      <c r="AD6" s="696">
        <v>99784</v>
      </c>
      <c r="AE6" s="696"/>
      <c r="AF6" s="696"/>
      <c r="AG6" s="696"/>
      <c r="AH6" s="696"/>
      <c r="AI6" s="696"/>
      <c r="AJ6" s="696"/>
      <c r="AK6" s="696"/>
      <c r="AL6" s="660">
        <v>1.2</v>
      </c>
      <c r="AM6" s="661"/>
      <c r="AN6" s="661"/>
      <c r="AO6" s="697"/>
      <c r="AP6" s="654" t="s">
        <v>229</v>
      </c>
      <c r="AQ6" s="655"/>
      <c r="AR6" s="655"/>
      <c r="AS6" s="655"/>
      <c r="AT6" s="655"/>
      <c r="AU6" s="655"/>
      <c r="AV6" s="655"/>
      <c r="AW6" s="655"/>
      <c r="AX6" s="655"/>
      <c r="AY6" s="655"/>
      <c r="AZ6" s="655"/>
      <c r="BA6" s="655"/>
      <c r="BB6" s="655"/>
      <c r="BC6" s="655"/>
      <c r="BD6" s="655"/>
      <c r="BE6" s="655"/>
      <c r="BF6" s="656"/>
      <c r="BG6" s="657">
        <v>4426231</v>
      </c>
      <c r="BH6" s="658"/>
      <c r="BI6" s="658"/>
      <c r="BJ6" s="658"/>
      <c r="BK6" s="658"/>
      <c r="BL6" s="658"/>
      <c r="BM6" s="658"/>
      <c r="BN6" s="659"/>
      <c r="BO6" s="695">
        <v>93.4</v>
      </c>
      <c r="BP6" s="695"/>
      <c r="BQ6" s="695"/>
      <c r="BR6" s="695"/>
      <c r="BS6" s="696" t="s">
        <v>128</v>
      </c>
      <c r="BT6" s="696"/>
      <c r="BU6" s="696"/>
      <c r="BV6" s="696"/>
      <c r="BW6" s="696"/>
      <c r="BX6" s="696"/>
      <c r="BY6" s="696"/>
      <c r="BZ6" s="696"/>
      <c r="CA6" s="696"/>
      <c r="CB6" s="736"/>
      <c r="CD6" s="715" t="s">
        <v>230</v>
      </c>
      <c r="CE6" s="716"/>
      <c r="CF6" s="716"/>
      <c r="CG6" s="716"/>
      <c r="CH6" s="716"/>
      <c r="CI6" s="716"/>
      <c r="CJ6" s="716"/>
      <c r="CK6" s="716"/>
      <c r="CL6" s="716"/>
      <c r="CM6" s="716"/>
      <c r="CN6" s="716"/>
      <c r="CO6" s="716"/>
      <c r="CP6" s="716"/>
      <c r="CQ6" s="717"/>
      <c r="CR6" s="657">
        <v>125048</v>
      </c>
      <c r="CS6" s="658"/>
      <c r="CT6" s="658"/>
      <c r="CU6" s="658"/>
      <c r="CV6" s="658"/>
      <c r="CW6" s="658"/>
      <c r="CX6" s="658"/>
      <c r="CY6" s="659"/>
      <c r="CZ6" s="739">
        <v>0.9</v>
      </c>
      <c r="DA6" s="721"/>
      <c r="DB6" s="721"/>
      <c r="DC6" s="741"/>
      <c r="DD6" s="663" t="s">
        <v>128</v>
      </c>
      <c r="DE6" s="658"/>
      <c r="DF6" s="658"/>
      <c r="DG6" s="658"/>
      <c r="DH6" s="658"/>
      <c r="DI6" s="658"/>
      <c r="DJ6" s="658"/>
      <c r="DK6" s="658"/>
      <c r="DL6" s="658"/>
      <c r="DM6" s="658"/>
      <c r="DN6" s="658"/>
      <c r="DO6" s="658"/>
      <c r="DP6" s="659"/>
      <c r="DQ6" s="663">
        <v>124874</v>
      </c>
      <c r="DR6" s="658"/>
      <c r="DS6" s="658"/>
      <c r="DT6" s="658"/>
      <c r="DU6" s="658"/>
      <c r="DV6" s="658"/>
      <c r="DW6" s="658"/>
      <c r="DX6" s="658"/>
      <c r="DY6" s="658"/>
      <c r="DZ6" s="658"/>
      <c r="EA6" s="658"/>
      <c r="EB6" s="658"/>
      <c r="EC6" s="694"/>
    </row>
    <row r="7" spans="2:143" ht="11.25" customHeight="1" x14ac:dyDescent="0.15">
      <c r="B7" s="654" t="s">
        <v>231</v>
      </c>
      <c r="C7" s="655"/>
      <c r="D7" s="655"/>
      <c r="E7" s="655"/>
      <c r="F7" s="655"/>
      <c r="G7" s="655"/>
      <c r="H7" s="655"/>
      <c r="I7" s="655"/>
      <c r="J7" s="655"/>
      <c r="K7" s="655"/>
      <c r="L7" s="655"/>
      <c r="M7" s="655"/>
      <c r="N7" s="655"/>
      <c r="O7" s="655"/>
      <c r="P7" s="655"/>
      <c r="Q7" s="656"/>
      <c r="R7" s="657">
        <v>1814</v>
      </c>
      <c r="S7" s="658"/>
      <c r="T7" s="658"/>
      <c r="U7" s="658"/>
      <c r="V7" s="658"/>
      <c r="W7" s="658"/>
      <c r="X7" s="658"/>
      <c r="Y7" s="659"/>
      <c r="Z7" s="695">
        <v>0</v>
      </c>
      <c r="AA7" s="695"/>
      <c r="AB7" s="695"/>
      <c r="AC7" s="695"/>
      <c r="AD7" s="696">
        <v>1814</v>
      </c>
      <c r="AE7" s="696"/>
      <c r="AF7" s="696"/>
      <c r="AG7" s="696"/>
      <c r="AH7" s="696"/>
      <c r="AI7" s="696"/>
      <c r="AJ7" s="696"/>
      <c r="AK7" s="696"/>
      <c r="AL7" s="660">
        <v>0</v>
      </c>
      <c r="AM7" s="661"/>
      <c r="AN7" s="661"/>
      <c r="AO7" s="697"/>
      <c r="AP7" s="654" t="s">
        <v>232</v>
      </c>
      <c r="AQ7" s="655"/>
      <c r="AR7" s="655"/>
      <c r="AS7" s="655"/>
      <c r="AT7" s="655"/>
      <c r="AU7" s="655"/>
      <c r="AV7" s="655"/>
      <c r="AW7" s="655"/>
      <c r="AX7" s="655"/>
      <c r="AY7" s="655"/>
      <c r="AZ7" s="655"/>
      <c r="BA7" s="655"/>
      <c r="BB7" s="655"/>
      <c r="BC7" s="655"/>
      <c r="BD7" s="655"/>
      <c r="BE7" s="655"/>
      <c r="BF7" s="656"/>
      <c r="BG7" s="657">
        <v>2441756</v>
      </c>
      <c r="BH7" s="658"/>
      <c r="BI7" s="658"/>
      <c r="BJ7" s="658"/>
      <c r="BK7" s="658"/>
      <c r="BL7" s="658"/>
      <c r="BM7" s="658"/>
      <c r="BN7" s="659"/>
      <c r="BO7" s="695">
        <v>51.5</v>
      </c>
      <c r="BP7" s="695"/>
      <c r="BQ7" s="695"/>
      <c r="BR7" s="695"/>
      <c r="BS7" s="696" t="s">
        <v>128</v>
      </c>
      <c r="BT7" s="696"/>
      <c r="BU7" s="696"/>
      <c r="BV7" s="696"/>
      <c r="BW7" s="696"/>
      <c r="BX7" s="696"/>
      <c r="BY7" s="696"/>
      <c r="BZ7" s="696"/>
      <c r="CA7" s="696"/>
      <c r="CB7" s="736"/>
      <c r="CD7" s="654" t="s">
        <v>233</v>
      </c>
      <c r="CE7" s="655"/>
      <c r="CF7" s="655"/>
      <c r="CG7" s="655"/>
      <c r="CH7" s="655"/>
      <c r="CI7" s="655"/>
      <c r="CJ7" s="655"/>
      <c r="CK7" s="655"/>
      <c r="CL7" s="655"/>
      <c r="CM7" s="655"/>
      <c r="CN7" s="655"/>
      <c r="CO7" s="655"/>
      <c r="CP7" s="655"/>
      <c r="CQ7" s="656"/>
      <c r="CR7" s="657">
        <v>1492198</v>
      </c>
      <c r="CS7" s="658"/>
      <c r="CT7" s="658"/>
      <c r="CU7" s="658"/>
      <c r="CV7" s="658"/>
      <c r="CW7" s="658"/>
      <c r="CX7" s="658"/>
      <c r="CY7" s="659"/>
      <c r="CZ7" s="695">
        <v>10.199999999999999</v>
      </c>
      <c r="DA7" s="695"/>
      <c r="DB7" s="695"/>
      <c r="DC7" s="695"/>
      <c r="DD7" s="663">
        <v>33545</v>
      </c>
      <c r="DE7" s="658"/>
      <c r="DF7" s="658"/>
      <c r="DG7" s="658"/>
      <c r="DH7" s="658"/>
      <c r="DI7" s="658"/>
      <c r="DJ7" s="658"/>
      <c r="DK7" s="658"/>
      <c r="DL7" s="658"/>
      <c r="DM7" s="658"/>
      <c r="DN7" s="658"/>
      <c r="DO7" s="658"/>
      <c r="DP7" s="659"/>
      <c r="DQ7" s="663">
        <v>1345958</v>
      </c>
      <c r="DR7" s="658"/>
      <c r="DS7" s="658"/>
      <c r="DT7" s="658"/>
      <c r="DU7" s="658"/>
      <c r="DV7" s="658"/>
      <c r="DW7" s="658"/>
      <c r="DX7" s="658"/>
      <c r="DY7" s="658"/>
      <c r="DZ7" s="658"/>
      <c r="EA7" s="658"/>
      <c r="EB7" s="658"/>
      <c r="EC7" s="694"/>
    </row>
    <row r="8" spans="2:143" ht="11.25" customHeight="1" x14ac:dyDescent="0.15">
      <c r="B8" s="654" t="s">
        <v>234</v>
      </c>
      <c r="C8" s="655"/>
      <c r="D8" s="655"/>
      <c r="E8" s="655"/>
      <c r="F8" s="655"/>
      <c r="G8" s="655"/>
      <c r="H8" s="655"/>
      <c r="I8" s="655"/>
      <c r="J8" s="655"/>
      <c r="K8" s="655"/>
      <c r="L8" s="655"/>
      <c r="M8" s="655"/>
      <c r="N8" s="655"/>
      <c r="O8" s="655"/>
      <c r="P8" s="655"/>
      <c r="Q8" s="656"/>
      <c r="R8" s="657">
        <v>19446</v>
      </c>
      <c r="S8" s="658"/>
      <c r="T8" s="658"/>
      <c r="U8" s="658"/>
      <c r="V8" s="658"/>
      <c r="W8" s="658"/>
      <c r="X8" s="658"/>
      <c r="Y8" s="659"/>
      <c r="Z8" s="695">
        <v>0.1</v>
      </c>
      <c r="AA8" s="695"/>
      <c r="AB8" s="695"/>
      <c r="AC8" s="695"/>
      <c r="AD8" s="696">
        <v>19446</v>
      </c>
      <c r="AE8" s="696"/>
      <c r="AF8" s="696"/>
      <c r="AG8" s="696"/>
      <c r="AH8" s="696"/>
      <c r="AI8" s="696"/>
      <c r="AJ8" s="696"/>
      <c r="AK8" s="696"/>
      <c r="AL8" s="660">
        <v>0.2</v>
      </c>
      <c r="AM8" s="661"/>
      <c r="AN8" s="661"/>
      <c r="AO8" s="697"/>
      <c r="AP8" s="654" t="s">
        <v>235</v>
      </c>
      <c r="AQ8" s="655"/>
      <c r="AR8" s="655"/>
      <c r="AS8" s="655"/>
      <c r="AT8" s="655"/>
      <c r="AU8" s="655"/>
      <c r="AV8" s="655"/>
      <c r="AW8" s="655"/>
      <c r="AX8" s="655"/>
      <c r="AY8" s="655"/>
      <c r="AZ8" s="655"/>
      <c r="BA8" s="655"/>
      <c r="BB8" s="655"/>
      <c r="BC8" s="655"/>
      <c r="BD8" s="655"/>
      <c r="BE8" s="655"/>
      <c r="BF8" s="656"/>
      <c r="BG8" s="657">
        <v>72133</v>
      </c>
      <c r="BH8" s="658"/>
      <c r="BI8" s="658"/>
      <c r="BJ8" s="658"/>
      <c r="BK8" s="658"/>
      <c r="BL8" s="658"/>
      <c r="BM8" s="658"/>
      <c r="BN8" s="659"/>
      <c r="BO8" s="695">
        <v>1.5</v>
      </c>
      <c r="BP8" s="695"/>
      <c r="BQ8" s="695"/>
      <c r="BR8" s="695"/>
      <c r="BS8" s="696" t="s">
        <v>128</v>
      </c>
      <c r="BT8" s="696"/>
      <c r="BU8" s="696"/>
      <c r="BV8" s="696"/>
      <c r="BW8" s="696"/>
      <c r="BX8" s="696"/>
      <c r="BY8" s="696"/>
      <c r="BZ8" s="696"/>
      <c r="CA8" s="696"/>
      <c r="CB8" s="736"/>
      <c r="CD8" s="654" t="s">
        <v>236</v>
      </c>
      <c r="CE8" s="655"/>
      <c r="CF8" s="655"/>
      <c r="CG8" s="655"/>
      <c r="CH8" s="655"/>
      <c r="CI8" s="655"/>
      <c r="CJ8" s="655"/>
      <c r="CK8" s="655"/>
      <c r="CL8" s="655"/>
      <c r="CM8" s="655"/>
      <c r="CN8" s="655"/>
      <c r="CO8" s="655"/>
      <c r="CP8" s="655"/>
      <c r="CQ8" s="656"/>
      <c r="CR8" s="657">
        <v>5525427</v>
      </c>
      <c r="CS8" s="658"/>
      <c r="CT8" s="658"/>
      <c r="CU8" s="658"/>
      <c r="CV8" s="658"/>
      <c r="CW8" s="658"/>
      <c r="CX8" s="658"/>
      <c r="CY8" s="659"/>
      <c r="CZ8" s="695">
        <v>37.6</v>
      </c>
      <c r="DA8" s="695"/>
      <c r="DB8" s="695"/>
      <c r="DC8" s="695"/>
      <c r="DD8" s="663">
        <v>8909</v>
      </c>
      <c r="DE8" s="658"/>
      <c r="DF8" s="658"/>
      <c r="DG8" s="658"/>
      <c r="DH8" s="658"/>
      <c r="DI8" s="658"/>
      <c r="DJ8" s="658"/>
      <c r="DK8" s="658"/>
      <c r="DL8" s="658"/>
      <c r="DM8" s="658"/>
      <c r="DN8" s="658"/>
      <c r="DO8" s="658"/>
      <c r="DP8" s="659"/>
      <c r="DQ8" s="663">
        <v>2511133</v>
      </c>
      <c r="DR8" s="658"/>
      <c r="DS8" s="658"/>
      <c r="DT8" s="658"/>
      <c r="DU8" s="658"/>
      <c r="DV8" s="658"/>
      <c r="DW8" s="658"/>
      <c r="DX8" s="658"/>
      <c r="DY8" s="658"/>
      <c r="DZ8" s="658"/>
      <c r="EA8" s="658"/>
      <c r="EB8" s="658"/>
      <c r="EC8" s="694"/>
    </row>
    <row r="9" spans="2:143" ht="11.25" customHeight="1" x14ac:dyDescent="0.15">
      <c r="B9" s="654" t="s">
        <v>237</v>
      </c>
      <c r="C9" s="655"/>
      <c r="D9" s="655"/>
      <c r="E9" s="655"/>
      <c r="F9" s="655"/>
      <c r="G9" s="655"/>
      <c r="H9" s="655"/>
      <c r="I9" s="655"/>
      <c r="J9" s="655"/>
      <c r="K9" s="655"/>
      <c r="L9" s="655"/>
      <c r="M9" s="655"/>
      <c r="N9" s="655"/>
      <c r="O9" s="655"/>
      <c r="P9" s="655"/>
      <c r="Q9" s="656"/>
      <c r="R9" s="657">
        <v>18777</v>
      </c>
      <c r="S9" s="658"/>
      <c r="T9" s="658"/>
      <c r="U9" s="658"/>
      <c r="V9" s="658"/>
      <c r="W9" s="658"/>
      <c r="X9" s="658"/>
      <c r="Y9" s="659"/>
      <c r="Z9" s="695">
        <v>0.1</v>
      </c>
      <c r="AA9" s="695"/>
      <c r="AB9" s="695"/>
      <c r="AC9" s="695"/>
      <c r="AD9" s="696">
        <v>18777</v>
      </c>
      <c r="AE9" s="696"/>
      <c r="AF9" s="696"/>
      <c r="AG9" s="696"/>
      <c r="AH9" s="696"/>
      <c r="AI9" s="696"/>
      <c r="AJ9" s="696"/>
      <c r="AK9" s="696"/>
      <c r="AL9" s="660">
        <v>0.2</v>
      </c>
      <c r="AM9" s="661"/>
      <c r="AN9" s="661"/>
      <c r="AO9" s="697"/>
      <c r="AP9" s="654" t="s">
        <v>238</v>
      </c>
      <c r="AQ9" s="655"/>
      <c r="AR9" s="655"/>
      <c r="AS9" s="655"/>
      <c r="AT9" s="655"/>
      <c r="AU9" s="655"/>
      <c r="AV9" s="655"/>
      <c r="AW9" s="655"/>
      <c r="AX9" s="655"/>
      <c r="AY9" s="655"/>
      <c r="AZ9" s="655"/>
      <c r="BA9" s="655"/>
      <c r="BB9" s="655"/>
      <c r="BC9" s="655"/>
      <c r="BD9" s="655"/>
      <c r="BE9" s="655"/>
      <c r="BF9" s="656"/>
      <c r="BG9" s="657">
        <v>2241254</v>
      </c>
      <c r="BH9" s="658"/>
      <c r="BI9" s="658"/>
      <c r="BJ9" s="658"/>
      <c r="BK9" s="658"/>
      <c r="BL9" s="658"/>
      <c r="BM9" s="658"/>
      <c r="BN9" s="659"/>
      <c r="BO9" s="695">
        <v>47.3</v>
      </c>
      <c r="BP9" s="695"/>
      <c r="BQ9" s="695"/>
      <c r="BR9" s="695"/>
      <c r="BS9" s="696" t="s">
        <v>128</v>
      </c>
      <c r="BT9" s="696"/>
      <c r="BU9" s="696"/>
      <c r="BV9" s="696"/>
      <c r="BW9" s="696"/>
      <c r="BX9" s="696"/>
      <c r="BY9" s="696"/>
      <c r="BZ9" s="696"/>
      <c r="CA9" s="696"/>
      <c r="CB9" s="736"/>
      <c r="CD9" s="654" t="s">
        <v>239</v>
      </c>
      <c r="CE9" s="655"/>
      <c r="CF9" s="655"/>
      <c r="CG9" s="655"/>
      <c r="CH9" s="655"/>
      <c r="CI9" s="655"/>
      <c r="CJ9" s="655"/>
      <c r="CK9" s="655"/>
      <c r="CL9" s="655"/>
      <c r="CM9" s="655"/>
      <c r="CN9" s="655"/>
      <c r="CO9" s="655"/>
      <c r="CP9" s="655"/>
      <c r="CQ9" s="656"/>
      <c r="CR9" s="657">
        <v>1407638</v>
      </c>
      <c r="CS9" s="658"/>
      <c r="CT9" s="658"/>
      <c r="CU9" s="658"/>
      <c r="CV9" s="658"/>
      <c r="CW9" s="658"/>
      <c r="CX9" s="658"/>
      <c r="CY9" s="659"/>
      <c r="CZ9" s="695">
        <v>9.6</v>
      </c>
      <c r="DA9" s="695"/>
      <c r="DB9" s="695"/>
      <c r="DC9" s="695"/>
      <c r="DD9" s="663">
        <v>1163</v>
      </c>
      <c r="DE9" s="658"/>
      <c r="DF9" s="658"/>
      <c r="DG9" s="658"/>
      <c r="DH9" s="658"/>
      <c r="DI9" s="658"/>
      <c r="DJ9" s="658"/>
      <c r="DK9" s="658"/>
      <c r="DL9" s="658"/>
      <c r="DM9" s="658"/>
      <c r="DN9" s="658"/>
      <c r="DO9" s="658"/>
      <c r="DP9" s="659"/>
      <c r="DQ9" s="663">
        <v>1050782</v>
      </c>
      <c r="DR9" s="658"/>
      <c r="DS9" s="658"/>
      <c r="DT9" s="658"/>
      <c r="DU9" s="658"/>
      <c r="DV9" s="658"/>
      <c r="DW9" s="658"/>
      <c r="DX9" s="658"/>
      <c r="DY9" s="658"/>
      <c r="DZ9" s="658"/>
      <c r="EA9" s="658"/>
      <c r="EB9" s="658"/>
      <c r="EC9" s="694"/>
    </row>
    <row r="10" spans="2:143" ht="11.25" customHeight="1" x14ac:dyDescent="0.15">
      <c r="B10" s="654" t="s">
        <v>240</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95" t="s">
        <v>128</v>
      </c>
      <c r="AA10" s="695"/>
      <c r="AB10" s="695"/>
      <c r="AC10" s="695"/>
      <c r="AD10" s="696" t="s">
        <v>128</v>
      </c>
      <c r="AE10" s="696"/>
      <c r="AF10" s="696"/>
      <c r="AG10" s="696"/>
      <c r="AH10" s="696"/>
      <c r="AI10" s="696"/>
      <c r="AJ10" s="696"/>
      <c r="AK10" s="696"/>
      <c r="AL10" s="660" t="s">
        <v>128</v>
      </c>
      <c r="AM10" s="661"/>
      <c r="AN10" s="661"/>
      <c r="AO10" s="697"/>
      <c r="AP10" s="654" t="s">
        <v>241</v>
      </c>
      <c r="AQ10" s="655"/>
      <c r="AR10" s="655"/>
      <c r="AS10" s="655"/>
      <c r="AT10" s="655"/>
      <c r="AU10" s="655"/>
      <c r="AV10" s="655"/>
      <c r="AW10" s="655"/>
      <c r="AX10" s="655"/>
      <c r="AY10" s="655"/>
      <c r="AZ10" s="655"/>
      <c r="BA10" s="655"/>
      <c r="BB10" s="655"/>
      <c r="BC10" s="655"/>
      <c r="BD10" s="655"/>
      <c r="BE10" s="655"/>
      <c r="BF10" s="656"/>
      <c r="BG10" s="657">
        <v>65778</v>
      </c>
      <c r="BH10" s="658"/>
      <c r="BI10" s="658"/>
      <c r="BJ10" s="658"/>
      <c r="BK10" s="658"/>
      <c r="BL10" s="658"/>
      <c r="BM10" s="658"/>
      <c r="BN10" s="659"/>
      <c r="BO10" s="695">
        <v>1.4</v>
      </c>
      <c r="BP10" s="695"/>
      <c r="BQ10" s="695"/>
      <c r="BR10" s="695"/>
      <c r="BS10" s="696" t="s">
        <v>128</v>
      </c>
      <c r="BT10" s="696"/>
      <c r="BU10" s="696"/>
      <c r="BV10" s="696"/>
      <c r="BW10" s="696"/>
      <c r="BX10" s="696"/>
      <c r="BY10" s="696"/>
      <c r="BZ10" s="696"/>
      <c r="CA10" s="696"/>
      <c r="CB10" s="736"/>
      <c r="CD10" s="654" t="s">
        <v>242</v>
      </c>
      <c r="CE10" s="655"/>
      <c r="CF10" s="655"/>
      <c r="CG10" s="655"/>
      <c r="CH10" s="655"/>
      <c r="CI10" s="655"/>
      <c r="CJ10" s="655"/>
      <c r="CK10" s="655"/>
      <c r="CL10" s="655"/>
      <c r="CM10" s="655"/>
      <c r="CN10" s="655"/>
      <c r="CO10" s="655"/>
      <c r="CP10" s="655"/>
      <c r="CQ10" s="656"/>
      <c r="CR10" s="657">
        <v>35478</v>
      </c>
      <c r="CS10" s="658"/>
      <c r="CT10" s="658"/>
      <c r="CU10" s="658"/>
      <c r="CV10" s="658"/>
      <c r="CW10" s="658"/>
      <c r="CX10" s="658"/>
      <c r="CY10" s="659"/>
      <c r="CZ10" s="695">
        <v>0.2</v>
      </c>
      <c r="DA10" s="695"/>
      <c r="DB10" s="695"/>
      <c r="DC10" s="695"/>
      <c r="DD10" s="663">
        <v>2377</v>
      </c>
      <c r="DE10" s="658"/>
      <c r="DF10" s="658"/>
      <c r="DG10" s="658"/>
      <c r="DH10" s="658"/>
      <c r="DI10" s="658"/>
      <c r="DJ10" s="658"/>
      <c r="DK10" s="658"/>
      <c r="DL10" s="658"/>
      <c r="DM10" s="658"/>
      <c r="DN10" s="658"/>
      <c r="DO10" s="658"/>
      <c r="DP10" s="659"/>
      <c r="DQ10" s="663">
        <v>34271</v>
      </c>
      <c r="DR10" s="658"/>
      <c r="DS10" s="658"/>
      <c r="DT10" s="658"/>
      <c r="DU10" s="658"/>
      <c r="DV10" s="658"/>
      <c r="DW10" s="658"/>
      <c r="DX10" s="658"/>
      <c r="DY10" s="658"/>
      <c r="DZ10" s="658"/>
      <c r="EA10" s="658"/>
      <c r="EB10" s="658"/>
      <c r="EC10" s="694"/>
    </row>
    <row r="11" spans="2:143" ht="11.25" customHeight="1" x14ac:dyDescent="0.15">
      <c r="B11" s="654" t="s">
        <v>243</v>
      </c>
      <c r="C11" s="655"/>
      <c r="D11" s="655"/>
      <c r="E11" s="655"/>
      <c r="F11" s="655"/>
      <c r="G11" s="655"/>
      <c r="H11" s="655"/>
      <c r="I11" s="655"/>
      <c r="J11" s="655"/>
      <c r="K11" s="655"/>
      <c r="L11" s="655"/>
      <c r="M11" s="655"/>
      <c r="N11" s="655"/>
      <c r="O11" s="655"/>
      <c r="P11" s="655"/>
      <c r="Q11" s="656"/>
      <c r="R11" s="657">
        <v>918369</v>
      </c>
      <c r="S11" s="658"/>
      <c r="T11" s="658"/>
      <c r="U11" s="658"/>
      <c r="V11" s="658"/>
      <c r="W11" s="658"/>
      <c r="X11" s="658"/>
      <c r="Y11" s="659"/>
      <c r="Z11" s="660">
        <v>5.8</v>
      </c>
      <c r="AA11" s="661"/>
      <c r="AB11" s="661"/>
      <c r="AC11" s="662"/>
      <c r="AD11" s="663">
        <v>918369</v>
      </c>
      <c r="AE11" s="658"/>
      <c r="AF11" s="658"/>
      <c r="AG11" s="658"/>
      <c r="AH11" s="658"/>
      <c r="AI11" s="658"/>
      <c r="AJ11" s="658"/>
      <c r="AK11" s="659"/>
      <c r="AL11" s="660">
        <v>11.3</v>
      </c>
      <c r="AM11" s="661"/>
      <c r="AN11" s="661"/>
      <c r="AO11" s="697"/>
      <c r="AP11" s="654" t="s">
        <v>244</v>
      </c>
      <c r="AQ11" s="655"/>
      <c r="AR11" s="655"/>
      <c r="AS11" s="655"/>
      <c r="AT11" s="655"/>
      <c r="AU11" s="655"/>
      <c r="AV11" s="655"/>
      <c r="AW11" s="655"/>
      <c r="AX11" s="655"/>
      <c r="AY11" s="655"/>
      <c r="AZ11" s="655"/>
      <c r="BA11" s="655"/>
      <c r="BB11" s="655"/>
      <c r="BC11" s="655"/>
      <c r="BD11" s="655"/>
      <c r="BE11" s="655"/>
      <c r="BF11" s="656"/>
      <c r="BG11" s="657">
        <v>62591</v>
      </c>
      <c r="BH11" s="658"/>
      <c r="BI11" s="658"/>
      <c r="BJ11" s="658"/>
      <c r="BK11" s="658"/>
      <c r="BL11" s="658"/>
      <c r="BM11" s="658"/>
      <c r="BN11" s="659"/>
      <c r="BO11" s="695">
        <v>1.3</v>
      </c>
      <c r="BP11" s="695"/>
      <c r="BQ11" s="695"/>
      <c r="BR11" s="695"/>
      <c r="BS11" s="696" t="s">
        <v>128</v>
      </c>
      <c r="BT11" s="696"/>
      <c r="BU11" s="696"/>
      <c r="BV11" s="696"/>
      <c r="BW11" s="696"/>
      <c r="BX11" s="696"/>
      <c r="BY11" s="696"/>
      <c r="BZ11" s="696"/>
      <c r="CA11" s="696"/>
      <c r="CB11" s="736"/>
      <c r="CD11" s="654" t="s">
        <v>245</v>
      </c>
      <c r="CE11" s="655"/>
      <c r="CF11" s="655"/>
      <c r="CG11" s="655"/>
      <c r="CH11" s="655"/>
      <c r="CI11" s="655"/>
      <c r="CJ11" s="655"/>
      <c r="CK11" s="655"/>
      <c r="CL11" s="655"/>
      <c r="CM11" s="655"/>
      <c r="CN11" s="655"/>
      <c r="CO11" s="655"/>
      <c r="CP11" s="655"/>
      <c r="CQ11" s="656"/>
      <c r="CR11" s="657">
        <v>187897</v>
      </c>
      <c r="CS11" s="658"/>
      <c r="CT11" s="658"/>
      <c r="CU11" s="658"/>
      <c r="CV11" s="658"/>
      <c r="CW11" s="658"/>
      <c r="CX11" s="658"/>
      <c r="CY11" s="659"/>
      <c r="CZ11" s="695">
        <v>1.3</v>
      </c>
      <c r="DA11" s="695"/>
      <c r="DB11" s="695"/>
      <c r="DC11" s="695"/>
      <c r="DD11" s="663">
        <v>31416</v>
      </c>
      <c r="DE11" s="658"/>
      <c r="DF11" s="658"/>
      <c r="DG11" s="658"/>
      <c r="DH11" s="658"/>
      <c r="DI11" s="658"/>
      <c r="DJ11" s="658"/>
      <c r="DK11" s="658"/>
      <c r="DL11" s="658"/>
      <c r="DM11" s="658"/>
      <c r="DN11" s="658"/>
      <c r="DO11" s="658"/>
      <c r="DP11" s="659"/>
      <c r="DQ11" s="663">
        <v>144891</v>
      </c>
      <c r="DR11" s="658"/>
      <c r="DS11" s="658"/>
      <c r="DT11" s="658"/>
      <c r="DU11" s="658"/>
      <c r="DV11" s="658"/>
      <c r="DW11" s="658"/>
      <c r="DX11" s="658"/>
      <c r="DY11" s="658"/>
      <c r="DZ11" s="658"/>
      <c r="EA11" s="658"/>
      <c r="EB11" s="658"/>
      <c r="EC11" s="694"/>
    </row>
    <row r="12" spans="2:143" ht="11.25" customHeight="1" x14ac:dyDescent="0.15">
      <c r="B12" s="654" t="s">
        <v>246</v>
      </c>
      <c r="C12" s="655"/>
      <c r="D12" s="655"/>
      <c r="E12" s="655"/>
      <c r="F12" s="655"/>
      <c r="G12" s="655"/>
      <c r="H12" s="655"/>
      <c r="I12" s="655"/>
      <c r="J12" s="655"/>
      <c r="K12" s="655"/>
      <c r="L12" s="655"/>
      <c r="M12" s="655"/>
      <c r="N12" s="655"/>
      <c r="O12" s="655"/>
      <c r="P12" s="655"/>
      <c r="Q12" s="656"/>
      <c r="R12" s="657" t="s">
        <v>128</v>
      </c>
      <c r="S12" s="658"/>
      <c r="T12" s="658"/>
      <c r="U12" s="658"/>
      <c r="V12" s="658"/>
      <c r="W12" s="658"/>
      <c r="X12" s="658"/>
      <c r="Y12" s="659"/>
      <c r="Z12" s="695" t="s">
        <v>128</v>
      </c>
      <c r="AA12" s="695"/>
      <c r="AB12" s="695"/>
      <c r="AC12" s="695"/>
      <c r="AD12" s="696" t="s">
        <v>128</v>
      </c>
      <c r="AE12" s="696"/>
      <c r="AF12" s="696"/>
      <c r="AG12" s="696"/>
      <c r="AH12" s="696"/>
      <c r="AI12" s="696"/>
      <c r="AJ12" s="696"/>
      <c r="AK12" s="696"/>
      <c r="AL12" s="660" t="s">
        <v>128</v>
      </c>
      <c r="AM12" s="661"/>
      <c r="AN12" s="661"/>
      <c r="AO12" s="697"/>
      <c r="AP12" s="654" t="s">
        <v>247</v>
      </c>
      <c r="AQ12" s="655"/>
      <c r="AR12" s="655"/>
      <c r="AS12" s="655"/>
      <c r="AT12" s="655"/>
      <c r="AU12" s="655"/>
      <c r="AV12" s="655"/>
      <c r="AW12" s="655"/>
      <c r="AX12" s="655"/>
      <c r="AY12" s="655"/>
      <c r="AZ12" s="655"/>
      <c r="BA12" s="655"/>
      <c r="BB12" s="655"/>
      <c r="BC12" s="655"/>
      <c r="BD12" s="655"/>
      <c r="BE12" s="655"/>
      <c r="BF12" s="656"/>
      <c r="BG12" s="657">
        <v>1595584</v>
      </c>
      <c r="BH12" s="658"/>
      <c r="BI12" s="658"/>
      <c r="BJ12" s="658"/>
      <c r="BK12" s="658"/>
      <c r="BL12" s="658"/>
      <c r="BM12" s="658"/>
      <c r="BN12" s="659"/>
      <c r="BO12" s="695">
        <v>33.700000000000003</v>
      </c>
      <c r="BP12" s="695"/>
      <c r="BQ12" s="695"/>
      <c r="BR12" s="695"/>
      <c r="BS12" s="696" t="s">
        <v>128</v>
      </c>
      <c r="BT12" s="696"/>
      <c r="BU12" s="696"/>
      <c r="BV12" s="696"/>
      <c r="BW12" s="696"/>
      <c r="BX12" s="696"/>
      <c r="BY12" s="696"/>
      <c r="BZ12" s="696"/>
      <c r="CA12" s="696"/>
      <c r="CB12" s="736"/>
      <c r="CD12" s="654" t="s">
        <v>248</v>
      </c>
      <c r="CE12" s="655"/>
      <c r="CF12" s="655"/>
      <c r="CG12" s="655"/>
      <c r="CH12" s="655"/>
      <c r="CI12" s="655"/>
      <c r="CJ12" s="655"/>
      <c r="CK12" s="655"/>
      <c r="CL12" s="655"/>
      <c r="CM12" s="655"/>
      <c r="CN12" s="655"/>
      <c r="CO12" s="655"/>
      <c r="CP12" s="655"/>
      <c r="CQ12" s="656"/>
      <c r="CR12" s="657">
        <v>271525</v>
      </c>
      <c r="CS12" s="658"/>
      <c r="CT12" s="658"/>
      <c r="CU12" s="658"/>
      <c r="CV12" s="658"/>
      <c r="CW12" s="658"/>
      <c r="CX12" s="658"/>
      <c r="CY12" s="659"/>
      <c r="CZ12" s="695">
        <v>1.8</v>
      </c>
      <c r="DA12" s="695"/>
      <c r="DB12" s="695"/>
      <c r="DC12" s="695"/>
      <c r="DD12" s="663">
        <v>1495</v>
      </c>
      <c r="DE12" s="658"/>
      <c r="DF12" s="658"/>
      <c r="DG12" s="658"/>
      <c r="DH12" s="658"/>
      <c r="DI12" s="658"/>
      <c r="DJ12" s="658"/>
      <c r="DK12" s="658"/>
      <c r="DL12" s="658"/>
      <c r="DM12" s="658"/>
      <c r="DN12" s="658"/>
      <c r="DO12" s="658"/>
      <c r="DP12" s="659"/>
      <c r="DQ12" s="663">
        <v>204753</v>
      </c>
      <c r="DR12" s="658"/>
      <c r="DS12" s="658"/>
      <c r="DT12" s="658"/>
      <c r="DU12" s="658"/>
      <c r="DV12" s="658"/>
      <c r="DW12" s="658"/>
      <c r="DX12" s="658"/>
      <c r="DY12" s="658"/>
      <c r="DZ12" s="658"/>
      <c r="EA12" s="658"/>
      <c r="EB12" s="658"/>
      <c r="EC12" s="694"/>
    </row>
    <row r="13" spans="2:143" ht="11.25" customHeight="1" x14ac:dyDescent="0.15">
      <c r="B13" s="654" t="s">
        <v>249</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128</v>
      </c>
      <c r="AE13" s="696"/>
      <c r="AF13" s="696"/>
      <c r="AG13" s="696"/>
      <c r="AH13" s="696"/>
      <c r="AI13" s="696"/>
      <c r="AJ13" s="696"/>
      <c r="AK13" s="696"/>
      <c r="AL13" s="660" t="s">
        <v>250</v>
      </c>
      <c r="AM13" s="661"/>
      <c r="AN13" s="661"/>
      <c r="AO13" s="697"/>
      <c r="AP13" s="654" t="s">
        <v>251</v>
      </c>
      <c r="AQ13" s="655"/>
      <c r="AR13" s="655"/>
      <c r="AS13" s="655"/>
      <c r="AT13" s="655"/>
      <c r="AU13" s="655"/>
      <c r="AV13" s="655"/>
      <c r="AW13" s="655"/>
      <c r="AX13" s="655"/>
      <c r="AY13" s="655"/>
      <c r="AZ13" s="655"/>
      <c r="BA13" s="655"/>
      <c r="BB13" s="655"/>
      <c r="BC13" s="655"/>
      <c r="BD13" s="655"/>
      <c r="BE13" s="655"/>
      <c r="BF13" s="656"/>
      <c r="BG13" s="657">
        <v>1591460</v>
      </c>
      <c r="BH13" s="658"/>
      <c r="BI13" s="658"/>
      <c r="BJ13" s="658"/>
      <c r="BK13" s="658"/>
      <c r="BL13" s="658"/>
      <c r="BM13" s="658"/>
      <c r="BN13" s="659"/>
      <c r="BO13" s="695">
        <v>33.6</v>
      </c>
      <c r="BP13" s="695"/>
      <c r="BQ13" s="695"/>
      <c r="BR13" s="695"/>
      <c r="BS13" s="696" t="s">
        <v>128</v>
      </c>
      <c r="BT13" s="696"/>
      <c r="BU13" s="696"/>
      <c r="BV13" s="696"/>
      <c r="BW13" s="696"/>
      <c r="BX13" s="696"/>
      <c r="BY13" s="696"/>
      <c r="BZ13" s="696"/>
      <c r="CA13" s="696"/>
      <c r="CB13" s="736"/>
      <c r="CD13" s="654" t="s">
        <v>252</v>
      </c>
      <c r="CE13" s="655"/>
      <c r="CF13" s="655"/>
      <c r="CG13" s="655"/>
      <c r="CH13" s="655"/>
      <c r="CI13" s="655"/>
      <c r="CJ13" s="655"/>
      <c r="CK13" s="655"/>
      <c r="CL13" s="655"/>
      <c r="CM13" s="655"/>
      <c r="CN13" s="655"/>
      <c r="CO13" s="655"/>
      <c r="CP13" s="655"/>
      <c r="CQ13" s="656"/>
      <c r="CR13" s="657">
        <v>2171112</v>
      </c>
      <c r="CS13" s="658"/>
      <c r="CT13" s="658"/>
      <c r="CU13" s="658"/>
      <c r="CV13" s="658"/>
      <c r="CW13" s="658"/>
      <c r="CX13" s="658"/>
      <c r="CY13" s="659"/>
      <c r="CZ13" s="695">
        <v>14.8</v>
      </c>
      <c r="DA13" s="695"/>
      <c r="DB13" s="695"/>
      <c r="DC13" s="695"/>
      <c r="DD13" s="663">
        <v>1689651</v>
      </c>
      <c r="DE13" s="658"/>
      <c r="DF13" s="658"/>
      <c r="DG13" s="658"/>
      <c r="DH13" s="658"/>
      <c r="DI13" s="658"/>
      <c r="DJ13" s="658"/>
      <c r="DK13" s="658"/>
      <c r="DL13" s="658"/>
      <c r="DM13" s="658"/>
      <c r="DN13" s="658"/>
      <c r="DO13" s="658"/>
      <c r="DP13" s="659"/>
      <c r="DQ13" s="663">
        <v>581845</v>
      </c>
      <c r="DR13" s="658"/>
      <c r="DS13" s="658"/>
      <c r="DT13" s="658"/>
      <c r="DU13" s="658"/>
      <c r="DV13" s="658"/>
      <c r="DW13" s="658"/>
      <c r="DX13" s="658"/>
      <c r="DY13" s="658"/>
      <c r="DZ13" s="658"/>
      <c r="EA13" s="658"/>
      <c r="EB13" s="658"/>
      <c r="EC13" s="694"/>
    </row>
    <row r="14" spans="2:143" ht="11.25" customHeight="1" x14ac:dyDescent="0.15">
      <c r="B14" s="654" t="s">
        <v>253</v>
      </c>
      <c r="C14" s="655"/>
      <c r="D14" s="655"/>
      <c r="E14" s="655"/>
      <c r="F14" s="655"/>
      <c r="G14" s="655"/>
      <c r="H14" s="655"/>
      <c r="I14" s="655"/>
      <c r="J14" s="655"/>
      <c r="K14" s="655"/>
      <c r="L14" s="655"/>
      <c r="M14" s="655"/>
      <c r="N14" s="655"/>
      <c r="O14" s="655"/>
      <c r="P14" s="655"/>
      <c r="Q14" s="656"/>
      <c r="R14" s="657">
        <v>207</v>
      </c>
      <c r="S14" s="658"/>
      <c r="T14" s="658"/>
      <c r="U14" s="658"/>
      <c r="V14" s="658"/>
      <c r="W14" s="658"/>
      <c r="X14" s="658"/>
      <c r="Y14" s="659"/>
      <c r="Z14" s="695">
        <v>0</v>
      </c>
      <c r="AA14" s="695"/>
      <c r="AB14" s="695"/>
      <c r="AC14" s="695"/>
      <c r="AD14" s="696">
        <v>207</v>
      </c>
      <c r="AE14" s="696"/>
      <c r="AF14" s="696"/>
      <c r="AG14" s="696"/>
      <c r="AH14" s="696"/>
      <c r="AI14" s="696"/>
      <c r="AJ14" s="696"/>
      <c r="AK14" s="696"/>
      <c r="AL14" s="660">
        <v>0</v>
      </c>
      <c r="AM14" s="661"/>
      <c r="AN14" s="661"/>
      <c r="AO14" s="697"/>
      <c r="AP14" s="654" t="s">
        <v>254</v>
      </c>
      <c r="AQ14" s="655"/>
      <c r="AR14" s="655"/>
      <c r="AS14" s="655"/>
      <c r="AT14" s="655"/>
      <c r="AU14" s="655"/>
      <c r="AV14" s="655"/>
      <c r="AW14" s="655"/>
      <c r="AX14" s="655"/>
      <c r="AY14" s="655"/>
      <c r="AZ14" s="655"/>
      <c r="BA14" s="655"/>
      <c r="BB14" s="655"/>
      <c r="BC14" s="655"/>
      <c r="BD14" s="655"/>
      <c r="BE14" s="655"/>
      <c r="BF14" s="656"/>
      <c r="BG14" s="657">
        <v>128821</v>
      </c>
      <c r="BH14" s="658"/>
      <c r="BI14" s="658"/>
      <c r="BJ14" s="658"/>
      <c r="BK14" s="658"/>
      <c r="BL14" s="658"/>
      <c r="BM14" s="658"/>
      <c r="BN14" s="659"/>
      <c r="BO14" s="695">
        <v>2.7</v>
      </c>
      <c r="BP14" s="695"/>
      <c r="BQ14" s="695"/>
      <c r="BR14" s="695"/>
      <c r="BS14" s="696" t="s">
        <v>128</v>
      </c>
      <c r="BT14" s="696"/>
      <c r="BU14" s="696"/>
      <c r="BV14" s="696"/>
      <c r="BW14" s="696"/>
      <c r="BX14" s="696"/>
      <c r="BY14" s="696"/>
      <c r="BZ14" s="696"/>
      <c r="CA14" s="696"/>
      <c r="CB14" s="736"/>
      <c r="CD14" s="654" t="s">
        <v>255</v>
      </c>
      <c r="CE14" s="655"/>
      <c r="CF14" s="655"/>
      <c r="CG14" s="655"/>
      <c r="CH14" s="655"/>
      <c r="CI14" s="655"/>
      <c r="CJ14" s="655"/>
      <c r="CK14" s="655"/>
      <c r="CL14" s="655"/>
      <c r="CM14" s="655"/>
      <c r="CN14" s="655"/>
      <c r="CO14" s="655"/>
      <c r="CP14" s="655"/>
      <c r="CQ14" s="656"/>
      <c r="CR14" s="657">
        <v>411385</v>
      </c>
      <c r="CS14" s="658"/>
      <c r="CT14" s="658"/>
      <c r="CU14" s="658"/>
      <c r="CV14" s="658"/>
      <c r="CW14" s="658"/>
      <c r="CX14" s="658"/>
      <c r="CY14" s="659"/>
      <c r="CZ14" s="695">
        <v>2.8</v>
      </c>
      <c r="DA14" s="695"/>
      <c r="DB14" s="695"/>
      <c r="DC14" s="695"/>
      <c r="DD14" s="663">
        <v>29409</v>
      </c>
      <c r="DE14" s="658"/>
      <c r="DF14" s="658"/>
      <c r="DG14" s="658"/>
      <c r="DH14" s="658"/>
      <c r="DI14" s="658"/>
      <c r="DJ14" s="658"/>
      <c r="DK14" s="658"/>
      <c r="DL14" s="658"/>
      <c r="DM14" s="658"/>
      <c r="DN14" s="658"/>
      <c r="DO14" s="658"/>
      <c r="DP14" s="659"/>
      <c r="DQ14" s="663">
        <v>383756</v>
      </c>
      <c r="DR14" s="658"/>
      <c r="DS14" s="658"/>
      <c r="DT14" s="658"/>
      <c r="DU14" s="658"/>
      <c r="DV14" s="658"/>
      <c r="DW14" s="658"/>
      <c r="DX14" s="658"/>
      <c r="DY14" s="658"/>
      <c r="DZ14" s="658"/>
      <c r="EA14" s="658"/>
      <c r="EB14" s="658"/>
      <c r="EC14" s="694"/>
    </row>
    <row r="15" spans="2:143" ht="11.25" customHeight="1" x14ac:dyDescent="0.15">
      <c r="B15" s="654" t="s">
        <v>256</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95" t="s">
        <v>128</v>
      </c>
      <c r="AA15" s="695"/>
      <c r="AB15" s="695"/>
      <c r="AC15" s="695"/>
      <c r="AD15" s="696" t="s">
        <v>128</v>
      </c>
      <c r="AE15" s="696"/>
      <c r="AF15" s="696"/>
      <c r="AG15" s="696"/>
      <c r="AH15" s="696"/>
      <c r="AI15" s="696"/>
      <c r="AJ15" s="696"/>
      <c r="AK15" s="696"/>
      <c r="AL15" s="660" t="s">
        <v>128</v>
      </c>
      <c r="AM15" s="661"/>
      <c r="AN15" s="661"/>
      <c r="AO15" s="697"/>
      <c r="AP15" s="654" t="s">
        <v>257</v>
      </c>
      <c r="AQ15" s="655"/>
      <c r="AR15" s="655"/>
      <c r="AS15" s="655"/>
      <c r="AT15" s="655"/>
      <c r="AU15" s="655"/>
      <c r="AV15" s="655"/>
      <c r="AW15" s="655"/>
      <c r="AX15" s="655"/>
      <c r="AY15" s="655"/>
      <c r="AZ15" s="655"/>
      <c r="BA15" s="655"/>
      <c r="BB15" s="655"/>
      <c r="BC15" s="655"/>
      <c r="BD15" s="655"/>
      <c r="BE15" s="655"/>
      <c r="BF15" s="656"/>
      <c r="BG15" s="657">
        <v>260070</v>
      </c>
      <c r="BH15" s="658"/>
      <c r="BI15" s="658"/>
      <c r="BJ15" s="658"/>
      <c r="BK15" s="658"/>
      <c r="BL15" s="658"/>
      <c r="BM15" s="658"/>
      <c r="BN15" s="659"/>
      <c r="BO15" s="695">
        <v>5.5</v>
      </c>
      <c r="BP15" s="695"/>
      <c r="BQ15" s="695"/>
      <c r="BR15" s="695"/>
      <c r="BS15" s="696" t="s">
        <v>250</v>
      </c>
      <c r="BT15" s="696"/>
      <c r="BU15" s="696"/>
      <c r="BV15" s="696"/>
      <c r="BW15" s="696"/>
      <c r="BX15" s="696"/>
      <c r="BY15" s="696"/>
      <c r="BZ15" s="696"/>
      <c r="CA15" s="696"/>
      <c r="CB15" s="736"/>
      <c r="CD15" s="654" t="s">
        <v>258</v>
      </c>
      <c r="CE15" s="655"/>
      <c r="CF15" s="655"/>
      <c r="CG15" s="655"/>
      <c r="CH15" s="655"/>
      <c r="CI15" s="655"/>
      <c r="CJ15" s="655"/>
      <c r="CK15" s="655"/>
      <c r="CL15" s="655"/>
      <c r="CM15" s="655"/>
      <c r="CN15" s="655"/>
      <c r="CO15" s="655"/>
      <c r="CP15" s="655"/>
      <c r="CQ15" s="656"/>
      <c r="CR15" s="657">
        <v>1716556</v>
      </c>
      <c r="CS15" s="658"/>
      <c r="CT15" s="658"/>
      <c r="CU15" s="658"/>
      <c r="CV15" s="658"/>
      <c r="CW15" s="658"/>
      <c r="CX15" s="658"/>
      <c r="CY15" s="659"/>
      <c r="CZ15" s="695">
        <v>11.7</v>
      </c>
      <c r="DA15" s="695"/>
      <c r="DB15" s="695"/>
      <c r="DC15" s="695"/>
      <c r="DD15" s="663">
        <v>226912</v>
      </c>
      <c r="DE15" s="658"/>
      <c r="DF15" s="658"/>
      <c r="DG15" s="658"/>
      <c r="DH15" s="658"/>
      <c r="DI15" s="658"/>
      <c r="DJ15" s="658"/>
      <c r="DK15" s="658"/>
      <c r="DL15" s="658"/>
      <c r="DM15" s="658"/>
      <c r="DN15" s="658"/>
      <c r="DO15" s="658"/>
      <c r="DP15" s="659"/>
      <c r="DQ15" s="663">
        <v>1376848</v>
      </c>
      <c r="DR15" s="658"/>
      <c r="DS15" s="658"/>
      <c r="DT15" s="658"/>
      <c r="DU15" s="658"/>
      <c r="DV15" s="658"/>
      <c r="DW15" s="658"/>
      <c r="DX15" s="658"/>
      <c r="DY15" s="658"/>
      <c r="DZ15" s="658"/>
      <c r="EA15" s="658"/>
      <c r="EB15" s="658"/>
      <c r="EC15" s="694"/>
    </row>
    <row r="16" spans="2:143" ht="11.25" customHeight="1" x14ac:dyDescent="0.15">
      <c r="B16" s="654" t="s">
        <v>259</v>
      </c>
      <c r="C16" s="655"/>
      <c r="D16" s="655"/>
      <c r="E16" s="655"/>
      <c r="F16" s="655"/>
      <c r="G16" s="655"/>
      <c r="H16" s="655"/>
      <c r="I16" s="655"/>
      <c r="J16" s="655"/>
      <c r="K16" s="655"/>
      <c r="L16" s="655"/>
      <c r="M16" s="655"/>
      <c r="N16" s="655"/>
      <c r="O16" s="655"/>
      <c r="P16" s="655"/>
      <c r="Q16" s="656"/>
      <c r="R16" s="657">
        <v>6381</v>
      </c>
      <c r="S16" s="658"/>
      <c r="T16" s="658"/>
      <c r="U16" s="658"/>
      <c r="V16" s="658"/>
      <c r="W16" s="658"/>
      <c r="X16" s="658"/>
      <c r="Y16" s="659"/>
      <c r="Z16" s="695">
        <v>0</v>
      </c>
      <c r="AA16" s="695"/>
      <c r="AB16" s="695"/>
      <c r="AC16" s="695"/>
      <c r="AD16" s="696">
        <v>6381</v>
      </c>
      <c r="AE16" s="696"/>
      <c r="AF16" s="696"/>
      <c r="AG16" s="696"/>
      <c r="AH16" s="696"/>
      <c r="AI16" s="696"/>
      <c r="AJ16" s="696"/>
      <c r="AK16" s="696"/>
      <c r="AL16" s="660">
        <v>0.1</v>
      </c>
      <c r="AM16" s="661"/>
      <c r="AN16" s="661"/>
      <c r="AO16" s="697"/>
      <c r="AP16" s="654" t="s">
        <v>260</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95" t="s">
        <v>128</v>
      </c>
      <c r="BP16" s="695"/>
      <c r="BQ16" s="695"/>
      <c r="BR16" s="695"/>
      <c r="BS16" s="696" t="s">
        <v>128</v>
      </c>
      <c r="BT16" s="696"/>
      <c r="BU16" s="696"/>
      <c r="BV16" s="696"/>
      <c r="BW16" s="696"/>
      <c r="BX16" s="696"/>
      <c r="BY16" s="696"/>
      <c r="BZ16" s="696"/>
      <c r="CA16" s="696"/>
      <c r="CB16" s="736"/>
      <c r="CD16" s="654" t="s">
        <v>261</v>
      </c>
      <c r="CE16" s="655"/>
      <c r="CF16" s="655"/>
      <c r="CG16" s="655"/>
      <c r="CH16" s="655"/>
      <c r="CI16" s="655"/>
      <c r="CJ16" s="655"/>
      <c r="CK16" s="655"/>
      <c r="CL16" s="655"/>
      <c r="CM16" s="655"/>
      <c r="CN16" s="655"/>
      <c r="CO16" s="655"/>
      <c r="CP16" s="655"/>
      <c r="CQ16" s="656"/>
      <c r="CR16" s="657">
        <v>1973</v>
      </c>
      <c r="CS16" s="658"/>
      <c r="CT16" s="658"/>
      <c r="CU16" s="658"/>
      <c r="CV16" s="658"/>
      <c r="CW16" s="658"/>
      <c r="CX16" s="658"/>
      <c r="CY16" s="659"/>
      <c r="CZ16" s="695">
        <v>0</v>
      </c>
      <c r="DA16" s="695"/>
      <c r="DB16" s="695"/>
      <c r="DC16" s="695"/>
      <c r="DD16" s="663" t="s">
        <v>128</v>
      </c>
      <c r="DE16" s="658"/>
      <c r="DF16" s="658"/>
      <c r="DG16" s="658"/>
      <c r="DH16" s="658"/>
      <c r="DI16" s="658"/>
      <c r="DJ16" s="658"/>
      <c r="DK16" s="658"/>
      <c r="DL16" s="658"/>
      <c r="DM16" s="658"/>
      <c r="DN16" s="658"/>
      <c r="DO16" s="658"/>
      <c r="DP16" s="659"/>
      <c r="DQ16" s="663">
        <v>1973</v>
      </c>
      <c r="DR16" s="658"/>
      <c r="DS16" s="658"/>
      <c r="DT16" s="658"/>
      <c r="DU16" s="658"/>
      <c r="DV16" s="658"/>
      <c r="DW16" s="658"/>
      <c r="DX16" s="658"/>
      <c r="DY16" s="658"/>
      <c r="DZ16" s="658"/>
      <c r="EA16" s="658"/>
      <c r="EB16" s="658"/>
      <c r="EC16" s="694"/>
    </row>
    <row r="17" spans="2:133" ht="11.25" customHeight="1" x14ac:dyDescent="0.15">
      <c r="B17" s="654" t="s">
        <v>262</v>
      </c>
      <c r="C17" s="655"/>
      <c r="D17" s="655"/>
      <c r="E17" s="655"/>
      <c r="F17" s="655"/>
      <c r="G17" s="655"/>
      <c r="H17" s="655"/>
      <c r="I17" s="655"/>
      <c r="J17" s="655"/>
      <c r="K17" s="655"/>
      <c r="L17" s="655"/>
      <c r="M17" s="655"/>
      <c r="N17" s="655"/>
      <c r="O17" s="655"/>
      <c r="P17" s="655"/>
      <c r="Q17" s="656"/>
      <c r="R17" s="657">
        <v>27314</v>
      </c>
      <c r="S17" s="658"/>
      <c r="T17" s="658"/>
      <c r="U17" s="658"/>
      <c r="V17" s="658"/>
      <c r="W17" s="658"/>
      <c r="X17" s="658"/>
      <c r="Y17" s="659"/>
      <c r="Z17" s="695">
        <v>0.2</v>
      </c>
      <c r="AA17" s="695"/>
      <c r="AB17" s="695"/>
      <c r="AC17" s="695"/>
      <c r="AD17" s="696">
        <v>27314</v>
      </c>
      <c r="AE17" s="696"/>
      <c r="AF17" s="696"/>
      <c r="AG17" s="696"/>
      <c r="AH17" s="696"/>
      <c r="AI17" s="696"/>
      <c r="AJ17" s="696"/>
      <c r="AK17" s="696"/>
      <c r="AL17" s="660">
        <v>0.3</v>
      </c>
      <c r="AM17" s="661"/>
      <c r="AN17" s="661"/>
      <c r="AO17" s="697"/>
      <c r="AP17" s="654" t="s">
        <v>263</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95" t="s">
        <v>128</v>
      </c>
      <c r="BP17" s="695"/>
      <c r="BQ17" s="695"/>
      <c r="BR17" s="695"/>
      <c r="BS17" s="696" t="s">
        <v>128</v>
      </c>
      <c r="BT17" s="696"/>
      <c r="BU17" s="696"/>
      <c r="BV17" s="696"/>
      <c r="BW17" s="696"/>
      <c r="BX17" s="696"/>
      <c r="BY17" s="696"/>
      <c r="BZ17" s="696"/>
      <c r="CA17" s="696"/>
      <c r="CB17" s="736"/>
      <c r="CD17" s="654" t="s">
        <v>264</v>
      </c>
      <c r="CE17" s="655"/>
      <c r="CF17" s="655"/>
      <c r="CG17" s="655"/>
      <c r="CH17" s="655"/>
      <c r="CI17" s="655"/>
      <c r="CJ17" s="655"/>
      <c r="CK17" s="655"/>
      <c r="CL17" s="655"/>
      <c r="CM17" s="655"/>
      <c r="CN17" s="655"/>
      <c r="CO17" s="655"/>
      <c r="CP17" s="655"/>
      <c r="CQ17" s="656"/>
      <c r="CR17" s="657">
        <v>1353384</v>
      </c>
      <c r="CS17" s="658"/>
      <c r="CT17" s="658"/>
      <c r="CU17" s="658"/>
      <c r="CV17" s="658"/>
      <c r="CW17" s="658"/>
      <c r="CX17" s="658"/>
      <c r="CY17" s="659"/>
      <c r="CZ17" s="695">
        <v>9.1999999999999993</v>
      </c>
      <c r="DA17" s="695"/>
      <c r="DB17" s="695"/>
      <c r="DC17" s="695"/>
      <c r="DD17" s="663" t="s">
        <v>128</v>
      </c>
      <c r="DE17" s="658"/>
      <c r="DF17" s="658"/>
      <c r="DG17" s="658"/>
      <c r="DH17" s="658"/>
      <c r="DI17" s="658"/>
      <c r="DJ17" s="658"/>
      <c r="DK17" s="658"/>
      <c r="DL17" s="658"/>
      <c r="DM17" s="658"/>
      <c r="DN17" s="658"/>
      <c r="DO17" s="658"/>
      <c r="DP17" s="659"/>
      <c r="DQ17" s="663">
        <v>1353384</v>
      </c>
      <c r="DR17" s="658"/>
      <c r="DS17" s="658"/>
      <c r="DT17" s="658"/>
      <c r="DU17" s="658"/>
      <c r="DV17" s="658"/>
      <c r="DW17" s="658"/>
      <c r="DX17" s="658"/>
      <c r="DY17" s="658"/>
      <c r="DZ17" s="658"/>
      <c r="EA17" s="658"/>
      <c r="EB17" s="658"/>
      <c r="EC17" s="694"/>
    </row>
    <row r="18" spans="2:133" ht="11.25" customHeight="1" x14ac:dyDescent="0.15">
      <c r="B18" s="654" t="s">
        <v>265</v>
      </c>
      <c r="C18" s="655"/>
      <c r="D18" s="655"/>
      <c r="E18" s="655"/>
      <c r="F18" s="655"/>
      <c r="G18" s="655"/>
      <c r="H18" s="655"/>
      <c r="I18" s="655"/>
      <c r="J18" s="655"/>
      <c r="K18" s="655"/>
      <c r="L18" s="655"/>
      <c r="M18" s="655"/>
      <c r="N18" s="655"/>
      <c r="O18" s="655"/>
      <c r="P18" s="655"/>
      <c r="Q18" s="656"/>
      <c r="R18" s="657">
        <v>42104</v>
      </c>
      <c r="S18" s="658"/>
      <c r="T18" s="658"/>
      <c r="U18" s="658"/>
      <c r="V18" s="658"/>
      <c r="W18" s="658"/>
      <c r="X18" s="658"/>
      <c r="Y18" s="659"/>
      <c r="Z18" s="695">
        <v>0.3</v>
      </c>
      <c r="AA18" s="695"/>
      <c r="AB18" s="695"/>
      <c r="AC18" s="695"/>
      <c r="AD18" s="696">
        <v>42104</v>
      </c>
      <c r="AE18" s="696"/>
      <c r="AF18" s="696"/>
      <c r="AG18" s="696"/>
      <c r="AH18" s="696"/>
      <c r="AI18" s="696"/>
      <c r="AJ18" s="696"/>
      <c r="AK18" s="696"/>
      <c r="AL18" s="660">
        <v>0.5</v>
      </c>
      <c r="AM18" s="661"/>
      <c r="AN18" s="661"/>
      <c r="AO18" s="697"/>
      <c r="AP18" s="654" t="s">
        <v>266</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95" t="s">
        <v>128</v>
      </c>
      <c r="BP18" s="695"/>
      <c r="BQ18" s="695"/>
      <c r="BR18" s="695"/>
      <c r="BS18" s="696" t="s">
        <v>128</v>
      </c>
      <c r="BT18" s="696"/>
      <c r="BU18" s="696"/>
      <c r="BV18" s="696"/>
      <c r="BW18" s="696"/>
      <c r="BX18" s="696"/>
      <c r="BY18" s="696"/>
      <c r="BZ18" s="696"/>
      <c r="CA18" s="696"/>
      <c r="CB18" s="736"/>
      <c r="CD18" s="654" t="s">
        <v>267</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95" t="s">
        <v>128</v>
      </c>
      <c r="DA18" s="695"/>
      <c r="DB18" s="695"/>
      <c r="DC18" s="695"/>
      <c r="DD18" s="663" t="s">
        <v>250</v>
      </c>
      <c r="DE18" s="658"/>
      <c r="DF18" s="658"/>
      <c r="DG18" s="658"/>
      <c r="DH18" s="658"/>
      <c r="DI18" s="658"/>
      <c r="DJ18" s="658"/>
      <c r="DK18" s="658"/>
      <c r="DL18" s="658"/>
      <c r="DM18" s="658"/>
      <c r="DN18" s="658"/>
      <c r="DO18" s="658"/>
      <c r="DP18" s="659"/>
      <c r="DQ18" s="663" t="s">
        <v>128</v>
      </c>
      <c r="DR18" s="658"/>
      <c r="DS18" s="658"/>
      <c r="DT18" s="658"/>
      <c r="DU18" s="658"/>
      <c r="DV18" s="658"/>
      <c r="DW18" s="658"/>
      <c r="DX18" s="658"/>
      <c r="DY18" s="658"/>
      <c r="DZ18" s="658"/>
      <c r="EA18" s="658"/>
      <c r="EB18" s="658"/>
      <c r="EC18" s="694"/>
    </row>
    <row r="19" spans="2:133" ht="11.25" customHeight="1" x14ac:dyDescent="0.15">
      <c r="B19" s="654" t="s">
        <v>268</v>
      </c>
      <c r="C19" s="655"/>
      <c r="D19" s="655"/>
      <c r="E19" s="655"/>
      <c r="F19" s="655"/>
      <c r="G19" s="655"/>
      <c r="H19" s="655"/>
      <c r="I19" s="655"/>
      <c r="J19" s="655"/>
      <c r="K19" s="655"/>
      <c r="L19" s="655"/>
      <c r="M19" s="655"/>
      <c r="N19" s="655"/>
      <c r="O19" s="655"/>
      <c r="P19" s="655"/>
      <c r="Q19" s="656"/>
      <c r="R19" s="657">
        <v>42082</v>
      </c>
      <c r="S19" s="658"/>
      <c r="T19" s="658"/>
      <c r="U19" s="658"/>
      <c r="V19" s="658"/>
      <c r="W19" s="658"/>
      <c r="X19" s="658"/>
      <c r="Y19" s="659"/>
      <c r="Z19" s="695">
        <v>0.3</v>
      </c>
      <c r="AA19" s="695"/>
      <c r="AB19" s="695"/>
      <c r="AC19" s="695"/>
      <c r="AD19" s="696">
        <v>42082</v>
      </c>
      <c r="AE19" s="696"/>
      <c r="AF19" s="696"/>
      <c r="AG19" s="696"/>
      <c r="AH19" s="696"/>
      <c r="AI19" s="696"/>
      <c r="AJ19" s="696"/>
      <c r="AK19" s="696"/>
      <c r="AL19" s="660">
        <v>0.5</v>
      </c>
      <c r="AM19" s="661"/>
      <c r="AN19" s="661"/>
      <c r="AO19" s="697"/>
      <c r="AP19" s="654" t="s">
        <v>269</v>
      </c>
      <c r="AQ19" s="655"/>
      <c r="AR19" s="655"/>
      <c r="AS19" s="655"/>
      <c r="AT19" s="655"/>
      <c r="AU19" s="655"/>
      <c r="AV19" s="655"/>
      <c r="AW19" s="655"/>
      <c r="AX19" s="655"/>
      <c r="AY19" s="655"/>
      <c r="AZ19" s="655"/>
      <c r="BA19" s="655"/>
      <c r="BB19" s="655"/>
      <c r="BC19" s="655"/>
      <c r="BD19" s="655"/>
      <c r="BE19" s="655"/>
      <c r="BF19" s="656"/>
      <c r="BG19" s="657">
        <v>313147</v>
      </c>
      <c r="BH19" s="658"/>
      <c r="BI19" s="658"/>
      <c r="BJ19" s="658"/>
      <c r="BK19" s="658"/>
      <c r="BL19" s="658"/>
      <c r="BM19" s="658"/>
      <c r="BN19" s="659"/>
      <c r="BO19" s="695">
        <v>6.6</v>
      </c>
      <c r="BP19" s="695"/>
      <c r="BQ19" s="695"/>
      <c r="BR19" s="695"/>
      <c r="BS19" s="696" t="s">
        <v>128</v>
      </c>
      <c r="BT19" s="696"/>
      <c r="BU19" s="696"/>
      <c r="BV19" s="696"/>
      <c r="BW19" s="696"/>
      <c r="BX19" s="696"/>
      <c r="BY19" s="696"/>
      <c r="BZ19" s="696"/>
      <c r="CA19" s="696"/>
      <c r="CB19" s="736"/>
      <c r="CD19" s="654" t="s">
        <v>270</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128</v>
      </c>
      <c r="DA19" s="695"/>
      <c r="DB19" s="695"/>
      <c r="DC19" s="695"/>
      <c r="DD19" s="663" t="s">
        <v>128</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x14ac:dyDescent="0.15">
      <c r="B20" s="724" t="s">
        <v>271</v>
      </c>
      <c r="C20" s="725"/>
      <c r="D20" s="725"/>
      <c r="E20" s="725"/>
      <c r="F20" s="725"/>
      <c r="G20" s="725"/>
      <c r="H20" s="725"/>
      <c r="I20" s="725"/>
      <c r="J20" s="725"/>
      <c r="K20" s="725"/>
      <c r="L20" s="725"/>
      <c r="M20" s="725"/>
      <c r="N20" s="725"/>
      <c r="O20" s="725"/>
      <c r="P20" s="725"/>
      <c r="Q20" s="726"/>
      <c r="R20" s="657">
        <v>22</v>
      </c>
      <c r="S20" s="658"/>
      <c r="T20" s="658"/>
      <c r="U20" s="658"/>
      <c r="V20" s="658"/>
      <c r="W20" s="658"/>
      <c r="X20" s="658"/>
      <c r="Y20" s="659"/>
      <c r="Z20" s="695">
        <v>0</v>
      </c>
      <c r="AA20" s="695"/>
      <c r="AB20" s="695"/>
      <c r="AC20" s="695"/>
      <c r="AD20" s="696">
        <v>22</v>
      </c>
      <c r="AE20" s="696"/>
      <c r="AF20" s="696"/>
      <c r="AG20" s="696"/>
      <c r="AH20" s="696"/>
      <c r="AI20" s="696"/>
      <c r="AJ20" s="696"/>
      <c r="AK20" s="696"/>
      <c r="AL20" s="660">
        <v>0</v>
      </c>
      <c r="AM20" s="661"/>
      <c r="AN20" s="661"/>
      <c r="AO20" s="697"/>
      <c r="AP20" s="654" t="s">
        <v>272</v>
      </c>
      <c r="AQ20" s="655"/>
      <c r="AR20" s="655"/>
      <c r="AS20" s="655"/>
      <c r="AT20" s="655"/>
      <c r="AU20" s="655"/>
      <c r="AV20" s="655"/>
      <c r="AW20" s="655"/>
      <c r="AX20" s="655"/>
      <c r="AY20" s="655"/>
      <c r="AZ20" s="655"/>
      <c r="BA20" s="655"/>
      <c r="BB20" s="655"/>
      <c r="BC20" s="655"/>
      <c r="BD20" s="655"/>
      <c r="BE20" s="655"/>
      <c r="BF20" s="656"/>
      <c r="BG20" s="657">
        <v>313147</v>
      </c>
      <c r="BH20" s="658"/>
      <c r="BI20" s="658"/>
      <c r="BJ20" s="658"/>
      <c r="BK20" s="658"/>
      <c r="BL20" s="658"/>
      <c r="BM20" s="658"/>
      <c r="BN20" s="659"/>
      <c r="BO20" s="695">
        <v>6.6</v>
      </c>
      <c r="BP20" s="695"/>
      <c r="BQ20" s="695"/>
      <c r="BR20" s="695"/>
      <c r="BS20" s="696" t="s">
        <v>128</v>
      </c>
      <c r="BT20" s="696"/>
      <c r="BU20" s="696"/>
      <c r="BV20" s="696"/>
      <c r="BW20" s="696"/>
      <c r="BX20" s="696"/>
      <c r="BY20" s="696"/>
      <c r="BZ20" s="696"/>
      <c r="CA20" s="696"/>
      <c r="CB20" s="736"/>
      <c r="CD20" s="654" t="s">
        <v>273</v>
      </c>
      <c r="CE20" s="655"/>
      <c r="CF20" s="655"/>
      <c r="CG20" s="655"/>
      <c r="CH20" s="655"/>
      <c r="CI20" s="655"/>
      <c r="CJ20" s="655"/>
      <c r="CK20" s="655"/>
      <c r="CL20" s="655"/>
      <c r="CM20" s="655"/>
      <c r="CN20" s="655"/>
      <c r="CO20" s="655"/>
      <c r="CP20" s="655"/>
      <c r="CQ20" s="656"/>
      <c r="CR20" s="657">
        <v>14699621</v>
      </c>
      <c r="CS20" s="658"/>
      <c r="CT20" s="658"/>
      <c r="CU20" s="658"/>
      <c r="CV20" s="658"/>
      <c r="CW20" s="658"/>
      <c r="CX20" s="658"/>
      <c r="CY20" s="659"/>
      <c r="CZ20" s="695">
        <v>100</v>
      </c>
      <c r="DA20" s="695"/>
      <c r="DB20" s="695"/>
      <c r="DC20" s="695"/>
      <c r="DD20" s="663">
        <v>2024877</v>
      </c>
      <c r="DE20" s="658"/>
      <c r="DF20" s="658"/>
      <c r="DG20" s="658"/>
      <c r="DH20" s="658"/>
      <c r="DI20" s="658"/>
      <c r="DJ20" s="658"/>
      <c r="DK20" s="658"/>
      <c r="DL20" s="658"/>
      <c r="DM20" s="658"/>
      <c r="DN20" s="658"/>
      <c r="DO20" s="658"/>
      <c r="DP20" s="659"/>
      <c r="DQ20" s="663">
        <v>9114468</v>
      </c>
      <c r="DR20" s="658"/>
      <c r="DS20" s="658"/>
      <c r="DT20" s="658"/>
      <c r="DU20" s="658"/>
      <c r="DV20" s="658"/>
      <c r="DW20" s="658"/>
      <c r="DX20" s="658"/>
      <c r="DY20" s="658"/>
      <c r="DZ20" s="658"/>
      <c r="EA20" s="658"/>
      <c r="EB20" s="658"/>
      <c r="EC20" s="694"/>
    </row>
    <row r="21" spans="2:133" ht="11.25" customHeight="1" x14ac:dyDescent="0.15">
      <c r="B21" s="654" t="s">
        <v>274</v>
      </c>
      <c r="C21" s="655"/>
      <c r="D21" s="655"/>
      <c r="E21" s="655"/>
      <c r="F21" s="655"/>
      <c r="G21" s="655"/>
      <c r="H21" s="655"/>
      <c r="I21" s="655"/>
      <c r="J21" s="655"/>
      <c r="K21" s="655"/>
      <c r="L21" s="655"/>
      <c r="M21" s="655"/>
      <c r="N21" s="655"/>
      <c r="O21" s="655"/>
      <c r="P21" s="655"/>
      <c r="Q21" s="656"/>
      <c r="R21" s="657">
        <v>2659861</v>
      </c>
      <c r="S21" s="658"/>
      <c r="T21" s="658"/>
      <c r="U21" s="658"/>
      <c r="V21" s="658"/>
      <c r="W21" s="658"/>
      <c r="X21" s="658"/>
      <c r="Y21" s="659"/>
      <c r="Z21" s="695">
        <v>16.8</v>
      </c>
      <c r="AA21" s="695"/>
      <c r="AB21" s="695"/>
      <c r="AC21" s="695"/>
      <c r="AD21" s="696">
        <v>2586976</v>
      </c>
      <c r="AE21" s="696"/>
      <c r="AF21" s="696"/>
      <c r="AG21" s="696"/>
      <c r="AH21" s="696"/>
      <c r="AI21" s="696"/>
      <c r="AJ21" s="696"/>
      <c r="AK21" s="696"/>
      <c r="AL21" s="660">
        <v>31.7</v>
      </c>
      <c r="AM21" s="661"/>
      <c r="AN21" s="661"/>
      <c r="AO21" s="697"/>
      <c r="AP21" s="654" t="s">
        <v>275</v>
      </c>
      <c r="AQ21" s="734"/>
      <c r="AR21" s="734"/>
      <c r="AS21" s="734"/>
      <c r="AT21" s="734"/>
      <c r="AU21" s="734"/>
      <c r="AV21" s="734"/>
      <c r="AW21" s="734"/>
      <c r="AX21" s="734"/>
      <c r="AY21" s="734"/>
      <c r="AZ21" s="734"/>
      <c r="BA21" s="734"/>
      <c r="BB21" s="734"/>
      <c r="BC21" s="734"/>
      <c r="BD21" s="734"/>
      <c r="BE21" s="734"/>
      <c r="BF21" s="735"/>
      <c r="BG21" s="657">
        <v>247</v>
      </c>
      <c r="BH21" s="658"/>
      <c r="BI21" s="658"/>
      <c r="BJ21" s="658"/>
      <c r="BK21" s="658"/>
      <c r="BL21" s="658"/>
      <c r="BM21" s="658"/>
      <c r="BN21" s="659"/>
      <c r="BO21" s="695">
        <v>0</v>
      </c>
      <c r="BP21" s="695"/>
      <c r="BQ21" s="695"/>
      <c r="BR21" s="695"/>
      <c r="BS21" s="696" t="s">
        <v>128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276</v>
      </c>
      <c r="C22" s="655"/>
      <c r="D22" s="655"/>
      <c r="E22" s="655"/>
      <c r="F22" s="655"/>
      <c r="G22" s="655"/>
      <c r="H22" s="655"/>
      <c r="I22" s="655"/>
      <c r="J22" s="655"/>
      <c r="K22" s="655"/>
      <c r="L22" s="655"/>
      <c r="M22" s="655"/>
      <c r="N22" s="655"/>
      <c r="O22" s="655"/>
      <c r="P22" s="655"/>
      <c r="Q22" s="656"/>
      <c r="R22" s="657">
        <v>2586976</v>
      </c>
      <c r="S22" s="658"/>
      <c r="T22" s="658"/>
      <c r="U22" s="658"/>
      <c r="V22" s="658"/>
      <c r="W22" s="658"/>
      <c r="X22" s="658"/>
      <c r="Y22" s="659"/>
      <c r="Z22" s="695">
        <v>16.3</v>
      </c>
      <c r="AA22" s="695"/>
      <c r="AB22" s="695"/>
      <c r="AC22" s="695"/>
      <c r="AD22" s="696">
        <v>2586976</v>
      </c>
      <c r="AE22" s="696"/>
      <c r="AF22" s="696"/>
      <c r="AG22" s="696"/>
      <c r="AH22" s="696"/>
      <c r="AI22" s="696"/>
      <c r="AJ22" s="696"/>
      <c r="AK22" s="696"/>
      <c r="AL22" s="660">
        <v>31.7</v>
      </c>
      <c r="AM22" s="661"/>
      <c r="AN22" s="661"/>
      <c r="AO22" s="697"/>
      <c r="AP22" s="654" t="s">
        <v>277</v>
      </c>
      <c r="AQ22" s="734"/>
      <c r="AR22" s="734"/>
      <c r="AS22" s="734"/>
      <c r="AT22" s="734"/>
      <c r="AU22" s="734"/>
      <c r="AV22" s="734"/>
      <c r="AW22" s="734"/>
      <c r="AX22" s="734"/>
      <c r="AY22" s="734"/>
      <c r="AZ22" s="734"/>
      <c r="BA22" s="734"/>
      <c r="BB22" s="734"/>
      <c r="BC22" s="734"/>
      <c r="BD22" s="734"/>
      <c r="BE22" s="734"/>
      <c r="BF22" s="735"/>
      <c r="BG22" s="657" t="s">
        <v>250</v>
      </c>
      <c r="BH22" s="658"/>
      <c r="BI22" s="658"/>
      <c r="BJ22" s="658"/>
      <c r="BK22" s="658"/>
      <c r="BL22" s="658"/>
      <c r="BM22" s="658"/>
      <c r="BN22" s="659"/>
      <c r="BO22" s="695" t="s">
        <v>128</v>
      </c>
      <c r="BP22" s="695"/>
      <c r="BQ22" s="695"/>
      <c r="BR22" s="695"/>
      <c r="BS22" s="696" t="s">
        <v>128</v>
      </c>
      <c r="BT22" s="696"/>
      <c r="BU22" s="696"/>
      <c r="BV22" s="696"/>
      <c r="BW22" s="696"/>
      <c r="BX22" s="696"/>
      <c r="BY22" s="696"/>
      <c r="BZ22" s="696"/>
      <c r="CA22" s="696"/>
      <c r="CB22" s="736"/>
      <c r="CD22" s="709" t="s">
        <v>278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279</v>
      </c>
      <c r="C23" s="655"/>
      <c r="D23" s="655"/>
      <c r="E23" s="655"/>
      <c r="F23" s="655"/>
      <c r="G23" s="655"/>
      <c r="H23" s="655"/>
      <c r="I23" s="655"/>
      <c r="J23" s="655"/>
      <c r="K23" s="655"/>
      <c r="L23" s="655"/>
      <c r="M23" s="655"/>
      <c r="N23" s="655"/>
      <c r="O23" s="655"/>
      <c r="P23" s="655"/>
      <c r="Q23" s="656"/>
      <c r="R23" s="657">
        <v>72885</v>
      </c>
      <c r="S23" s="658"/>
      <c r="T23" s="658"/>
      <c r="U23" s="658"/>
      <c r="V23" s="658"/>
      <c r="W23" s="658"/>
      <c r="X23" s="658"/>
      <c r="Y23" s="659"/>
      <c r="Z23" s="695">
        <v>0.5</v>
      </c>
      <c r="AA23" s="695"/>
      <c r="AB23" s="695"/>
      <c r="AC23" s="695"/>
      <c r="AD23" s="696" t="s">
        <v>128</v>
      </c>
      <c r="AE23" s="696"/>
      <c r="AF23" s="696"/>
      <c r="AG23" s="696"/>
      <c r="AH23" s="696"/>
      <c r="AI23" s="696"/>
      <c r="AJ23" s="696"/>
      <c r="AK23" s="696"/>
      <c r="AL23" s="660" t="s">
        <v>128</v>
      </c>
      <c r="AM23" s="661"/>
      <c r="AN23" s="661"/>
      <c r="AO23" s="697"/>
      <c r="AP23" s="654" t="s">
        <v>280</v>
      </c>
      <c r="AQ23" s="734"/>
      <c r="AR23" s="734"/>
      <c r="AS23" s="734"/>
      <c r="AT23" s="734"/>
      <c r="AU23" s="734"/>
      <c r="AV23" s="734"/>
      <c r="AW23" s="734"/>
      <c r="AX23" s="734"/>
      <c r="AY23" s="734"/>
      <c r="AZ23" s="734"/>
      <c r="BA23" s="734"/>
      <c r="BB23" s="734"/>
      <c r="BC23" s="734"/>
      <c r="BD23" s="734"/>
      <c r="BE23" s="734"/>
      <c r="BF23" s="735"/>
      <c r="BG23" s="657">
        <v>312900</v>
      </c>
      <c r="BH23" s="658"/>
      <c r="BI23" s="658"/>
      <c r="BJ23" s="658"/>
      <c r="BK23" s="658"/>
      <c r="BL23" s="658"/>
      <c r="BM23" s="658"/>
      <c r="BN23" s="659"/>
      <c r="BO23" s="695">
        <v>6.6</v>
      </c>
      <c r="BP23" s="695"/>
      <c r="BQ23" s="695"/>
      <c r="BR23" s="695"/>
      <c r="BS23" s="696" t="s">
        <v>128</v>
      </c>
      <c r="BT23" s="696"/>
      <c r="BU23" s="696"/>
      <c r="BV23" s="696"/>
      <c r="BW23" s="696"/>
      <c r="BX23" s="696"/>
      <c r="BY23" s="696"/>
      <c r="BZ23" s="696"/>
      <c r="CA23" s="696"/>
      <c r="CB23" s="736"/>
      <c r="CD23" s="709" t="s">
        <v>219</v>
      </c>
      <c r="CE23" s="710"/>
      <c r="CF23" s="710"/>
      <c r="CG23" s="710"/>
      <c r="CH23" s="710"/>
      <c r="CI23" s="710"/>
      <c r="CJ23" s="710"/>
      <c r="CK23" s="710"/>
      <c r="CL23" s="710"/>
      <c r="CM23" s="710"/>
      <c r="CN23" s="710"/>
      <c r="CO23" s="710"/>
      <c r="CP23" s="710"/>
      <c r="CQ23" s="711"/>
      <c r="CR23" s="709" t="s">
        <v>281</v>
      </c>
      <c r="CS23" s="710"/>
      <c r="CT23" s="710"/>
      <c r="CU23" s="710"/>
      <c r="CV23" s="710"/>
      <c r="CW23" s="710"/>
      <c r="CX23" s="710"/>
      <c r="CY23" s="711"/>
      <c r="CZ23" s="709" t="s">
        <v>282</v>
      </c>
      <c r="DA23" s="710"/>
      <c r="DB23" s="710"/>
      <c r="DC23" s="711"/>
      <c r="DD23" s="709" t="s">
        <v>283</v>
      </c>
      <c r="DE23" s="710"/>
      <c r="DF23" s="710"/>
      <c r="DG23" s="710"/>
      <c r="DH23" s="710"/>
      <c r="DI23" s="710"/>
      <c r="DJ23" s="710"/>
      <c r="DK23" s="711"/>
      <c r="DL23" s="747" t="s">
        <v>284</v>
      </c>
      <c r="DM23" s="748"/>
      <c r="DN23" s="748"/>
      <c r="DO23" s="748"/>
      <c r="DP23" s="748"/>
      <c r="DQ23" s="748"/>
      <c r="DR23" s="748"/>
      <c r="DS23" s="748"/>
      <c r="DT23" s="748"/>
      <c r="DU23" s="748"/>
      <c r="DV23" s="749"/>
      <c r="DW23" s="709" t="s">
        <v>285</v>
      </c>
      <c r="DX23" s="710"/>
      <c r="DY23" s="710"/>
      <c r="DZ23" s="710"/>
      <c r="EA23" s="710"/>
      <c r="EB23" s="710"/>
      <c r="EC23" s="711"/>
    </row>
    <row r="24" spans="2:133" ht="11.25" customHeight="1" x14ac:dyDescent="0.15">
      <c r="B24" s="654" t="s">
        <v>286</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95" t="s">
        <v>128</v>
      </c>
      <c r="AA24" s="695"/>
      <c r="AB24" s="695"/>
      <c r="AC24" s="695"/>
      <c r="AD24" s="696" t="s">
        <v>128</v>
      </c>
      <c r="AE24" s="696"/>
      <c r="AF24" s="696"/>
      <c r="AG24" s="696"/>
      <c r="AH24" s="696"/>
      <c r="AI24" s="696"/>
      <c r="AJ24" s="696"/>
      <c r="AK24" s="696"/>
      <c r="AL24" s="660" t="s">
        <v>128</v>
      </c>
      <c r="AM24" s="661"/>
      <c r="AN24" s="661"/>
      <c r="AO24" s="697"/>
      <c r="AP24" s="654" t="s">
        <v>287</v>
      </c>
      <c r="AQ24" s="734"/>
      <c r="AR24" s="734"/>
      <c r="AS24" s="734"/>
      <c r="AT24" s="734"/>
      <c r="AU24" s="734"/>
      <c r="AV24" s="734"/>
      <c r="AW24" s="734"/>
      <c r="AX24" s="734"/>
      <c r="AY24" s="734"/>
      <c r="AZ24" s="734"/>
      <c r="BA24" s="734"/>
      <c r="BB24" s="734"/>
      <c r="BC24" s="734"/>
      <c r="BD24" s="734"/>
      <c r="BE24" s="734"/>
      <c r="BF24" s="735"/>
      <c r="BG24" s="657" t="s">
        <v>128</v>
      </c>
      <c r="BH24" s="658"/>
      <c r="BI24" s="658"/>
      <c r="BJ24" s="658"/>
      <c r="BK24" s="658"/>
      <c r="BL24" s="658"/>
      <c r="BM24" s="658"/>
      <c r="BN24" s="659"/>
      <c r="BO24" s="695" t="s">
        <v>128</v>
      </c>
      <c r="BP24" s="695"/>
      <c r="BQ24" s="695"/>
      <c r="BR24" s="695"/>
      <c r="BS24" s="696" t="s">
        <v>128</v>
      </c>
      <c r="BT24" s="696"/>
      <c r="BU24" s="696"/>
      <c r="BV24" s="696"/>
      <c r="BW24" s="696"/>
      <c r="BX24" s="696"/>
      <c r="BY24" s="696"/>
      <c r="BZ24" s="696"/>
      <c r="CA24" s="696"/>
      <c r="CB24" s="736"/>
      <c r="CD24" s="715" t="s">
        <v>288</v>
      </c>
      <c r="CE24" s="716"/>
      <c r="CF24" s="716"/>
      <c r="CG24" s="716"/>
      <c r="CH24" s="716"/>
      <c r="CI24" s="716"/>
      <c r="CJ24" s="716"/>
      <c r="CK24" s="716"/>
      <c r="CL24" s="716"/>
      <c r="CM24" s="716"/>
      <c r="CN24" s="716"/>
      <c r="CO24" s="716"/>
      <c r="CP24" s="716"/>
      <c r="CQ24" s="717"/>
      <c r="CR24" s="712">
        <v>6894201</v>
      </c>
      <c r="CS24" s="713"/>
      <c r="CT24" s="713"/>
      <c r="CU24" s="713"/>
      <c r="CV24" s="713"/>
      <c r="CW24" s="713"/>
      <c r="CX24" s="713"/>
      <c r="CY24" s="738"/>
      <c r="CZ24" s="739">
        <v>46.9</v>
      </c>
      <c r="DA24" s="721"/>
      <c r="DB24" s="721"/>
      <c r="DC24" s="741"/>
      <c r="DD24" s="737">
        <v>3914703</v>
      </c>
      <c r="DE24" s="713"/>
      <c r="DF24" s="713"/>
      <c r="DG24" s="713"/>
      <c r="DH24" s="713"/>
      <c r="DI24" s="713"/>
      <c r="DJ24" s="713"/>
      <c r="DK24" s="738"/>
      <c r="DL24" s="737">
        <v>3883996</v>
      </c>
      <c r="DM24" s="713"/>
      <c r="DN24" s="713"/>
      <c r="DO24" s="713"/>
      <c r="DP24" s="713"/>
      <c r="DQ24" s="713"/>
      <c r="DR24" s="713"/>
      <c r="DS24" s="713"/>
      <c r="DT24" s="713"/>
      <c r="DU24" s="713"/>
      <c r="DV24" s="738"/>
      <c r="DW24" s="739">
        <v>46.6</v>
      </c>
      <c r="DX24" s="721"/>
      <c r="DY24" s="721"/>
      <c r="DZ24" s="721"/>
      <c r="EA24" s="721"/>
      <c r="EB24" s="721"/>
      <c r="EC24" s="740"/>
    </row>
    <row r="25" spans="2:133" ht="11.25" customHeight="1" x14ac:dyDescent="0.15">
      <c r="B25" s="654" t="s">
        <v>289</v>
      </c>
      <c r="C25" s="655"/>
      <c r="D25" s="655"/>
      <c r="E25" s="655"/>
      <c r="F25" s="655"/>
      <c r="G25" s="655"/>
      <c r="H25" s="655"/>
      <c r="I25" s="655"/>
      <c r="J25" s="655"/>
      <c r="K25" s="655"/>
      <c r="L25" s="655"/>
      <c r="M25" s="655"/>
      <c r="N25" s="655"/>
      <c r="O25" s="655"/>
      <c r="P25" s="655"/>
      <c r="Q25" s="656"/>
      <c r="R25" s="657">
        <v>8533435</v>
      </c>
      <c r="S25" s="658"/>
      <c r="T25" s="658"/>
      <c r="U25" s="658"/>
      <c r="V25" s="658"/>
      <c r="W25" s="658"/>
      <c r="X25" s="658"/>
      <c r="Y25" s="659"/>
      <c r="Z25" s="695">
        <v>53.8</v>
      </c>
      <c r="AA25" s="695"/>
      <c r="AB25" s="695"/>
      <c r="AC25" s="695"/>
      <c r="AD25" s="696">
        <v>8147650</v>
      </c>
      <c r="AE25" s="696"/>
      <c r="AF25" s="696"/>
      <c r="AG25" s="696"/>
      <c r="AH25" s="696"/>
      <c r="AI25" s="696"/>
      <c r="AJ25" s="696"/>
      <c r="AK25" s="696"/>
      <c r="AL25" s="660">
        <v>99.8</v>
      </c>
      <c r="AM25" s="661"/>
      <c r="AN25" s="661"/>
      <c r="AO25" s="697"/>
      <c r="AP25" s="654" t="s">
        <v>290</v>
      </c>
      <c r="AQ25" s="734"/>
      <c r="AR25" s="734"/>
      <c r="AS25" s="734"/>
      <c r="AT25" s="734"/>
      <c r="AU25" s="734"/>
      <c r="AV25" s="734"/>
      <c r="AW25" s="734"/>
      <c r="AX25" s="734"/>
      <c r="AY25" s="734"/>
      <c r="AZ25" s="734"/>
      <c r="BA25" s="734"/>
      <c r="BB25" s="734"/>
      <c r="BC25" s="734"/>
      <c r="BD25" s="734"/>
      <c r="BE25" s="734"/>
      <c r="BF25" s="735"/>
      <c r="BG25" s="657" t="s">
        <v>128</v>
      </c>
      <c r="BH25" s="658"/>
      <c r="BI25" s="658"/>
      <c r="BJ25" s="658"/>
      <c r="BK25" s="658"/>
      <c r="BL25" s="658"/>
      <c r="BM25" s="658"/>
      <c r="BN25" s="659"/>
      <c r="BO25" s="695" t="s">
        <v>128</v>
      </c>
      <c r="BP25" s="695"/>
      <c r="BQ25" s="695"/>
      <c r="BR25" s="695"/>
      <c r="BS25" s="696" t="s">
        <v>128</v>
      </c>
      <c r="BT25" s="696"/>
      <c r="BU25" s="696"/>
      <c r="BV25" s="696"/>
      <c r="BW25" s="696"/>
      <c r="BX25" s="696"/>
      <c r="BY25" s="696"/>
      <c r="BZ25" s="696"/>
      <c r="CA25" s="696"/>
      <c r="CB25" s="736"/>
      <c r="CD25" s="654" t="s">
        <v>291</v>
      </c>
      <c r="CE25" s="655"/>
      <c r="CF25" s="655"/>
      <c r="CG25" s="655"/>
      <c r="CH25" s="655"/>
      <c r="CI25" s="655"/>
      <c r="CJ25" s="655"/>
      <c r="CK25" s="655"/>
      <c r="CL25" s="655"/>
      <c r="CM25" s="655"/>
      <c r="CN25" s="655"/>
      <c r="CO25" s="655"/>
      <c r="CP25" s="655"/>
      <c r="CQ25" s="656"/>
      <c r="CR25" s="657">
        <v>1871624</v>
      </c>
      <c r="CS25" s="670"/>
      <c r="CT25" s="670"/>
      <c r="CU25" s="670"/>
      <c r="CV25" s="670"/>
      <c r="CW25" s="670"/>
      <c r="CX25" s="670"/>
      <c r="CY25" s="671"/>
      <c r="CZ25" s="660">
        <v>12.7</v>
      </c>
      <c r="DA25" s="672"/>
      <c r="DB25" s="672"/>
      <c r="DC25" s="673"/>
      <c r="DD25" s="663">
        <v>1660211</v>
      </c>
      <c r="DE25" s="670"/>
      <c r="DF25" s="670"/>
      <c r="DG25" s="670"/>
      <c r="DH25" s="670"/>
      <c r="DI25" s="670"/>
      <c r="DJ25" s="670"/>
      <c r="DK25" s="671"/>
      <c r="DL25" s="663">
        <v>1634914</v>
      </c>
      <c r="DM25" s="670"/>
      <c r="DN25" s="670"/>
      <c r="DO25" s="670"/>
      <c r="DP25" s="670"/>
      <c r="DQ25" s="670"/>
      <c r="DR25" s="670"/>
      <c r="DS25" s="670"/>
      <c r="DT25" s="670"/>
      <c r="DU25" s="670"/>
      <c r="DV25" s="671"/>
      <c r="DW25" s="660">
        <v>19.600000000000001</v>
      </c>
      <c r="DX25" s="672"/>
      <c r="DY25" s="672"/>
      <c r="DZ25" s="672"/>
      <c r="EA25" s="672"/>
      <c r="EB25" s="672"/>
      <c r="EC25" s="684"/>
    </row>
    <row r="26" spans="2:133" ht="11.25" customHeight="1" x14ac:dyDescent="0.15">
      <c r="B26" s="654" t="s">
        <v>292</v>
      </c>
      <c r="C26" s="655"/>
      <c r="D26" s="655"/>
      <c r="E26" s="655"/>
      <c r="F26" s="655"/>
      <c r="G26" s="655"/>
      <c r="H26" s="655"/>
      <c r="I26" s="655"/>
      <c r="J26" s="655"/>
      <c r="K26" s="655"/>
      <c r="L26" s="655"/>
      <c r="M26" s="655"/>
      <c r="N26" s="655"/>
      <c r="O26" s="655"/>
      <c r="P26" s="655"/>
      <c r="Q26" s="656"/>
      <c r="R26" s="657">
        <v>3362</v>
      </c>
      <c r="S26" s="658"/>
      <c r="T26" s="658"/>
      <c r="U26" s="658"/>
      <c r="V26" s="658"/>
      <c r="W26" s="658"/>
      <c r="X26" s="658"/>
      <c r="Y26" s="659"/>
      <c r="Z26" s="695">
        <v>0</v>
      </c>
      <c r="AA26" s="695"/>
      <c r="AB26" s="695"/>
      <c r="AC26" s="695"/>
      <c r="AD26" s="696">
        <v>3362</v>
      </c>
      <c r="AE26" s="696"/>
      <c r="AF26" s="696"/>
      <c r="AG26" s="696"/>
      <c r="AH26" s="696"/>
      <c r="AI26" s="696"/>
      <c r="AJ26" s="696"/>
      <c r="AK26" s="696"/>
      <c r="AL26" s="660">
        <v>0</v>
      </c>
      <c r="AM26" s="661"/>
      <c r="AN26" s="661"/>
      <c r="AO26" s="697"/>
      <c r="AP26" s="654" t="s">
        <v>293</v>
      </c>
      <c r="AQ26" s="734"/>
      <c r="AR26" s="734"/>
      <c r="AS26" s="734"/>
      <c r="AT26" s="734"/>
      <c r="AU26" s="734"/>
      <c r="AV26" s="734"/>
      <c r="AW26" s="734"/>
      <c r="AX26" s="734"/>
      <c r="AY26" s="734"/>
      <c r="AZ26" s="734"/>
      <c r="BA26" s="734"/>
      <c r="BB26" s="734"/>
      <c r="BC26" s="734"/>
      <c r="BD26" s="734"/>
      <c r="BE26" s="734"/>
      <c r="BF26" s="735"/>
      <c r="BG26" s="657" t="s">
        <v>250</v>
      </c>
      <c r="BH26" s="658"/>
      <c r="BI26" s="658"/>
      <c r="BJ26" s="658"/>
      <c r="BK26" s="658"/>
      <c r="BL26" s="658"/>
      <c r="BM26" s="658"/>
      <c r="BN26" s="659"/>
      <c r="BO26" s="695" t="s">
        <v>128</v>
      </c>
      <c r="BP26" s="695"/>
      <c r="BQ26" s="695"/>
      <c r="BR26" s="695"/>
      <c r="BS26" s="696" t="s">
        <v>128</v>
      </c>
      <c r="BT26" s="696"/>
      <c r="BU26" s="696"/>
      <c r="BV26" s="696"/>
      <c r="BW26" s="696"/>
      <c r="BX26" s="696"/>
      <c r="BY26" s="696"/>
      <c r="BZ26" s="696"/>
      <c r="CA26" s="696"/>
      <c r="CB26" s="736"/>
      <c r="CD26" s="654" t="s">
        <v>294</v>
      </c>
      <c r="CE26" s="655"/>
      <c r="CF26" s="655"/>
      <c r="CG26" s="655"/>
      <c r="CH26" s="655"/>
      <c r="CI26" s="655"/>
      <c r="CJ26" s="655"/>
      <c r="CK26" s="655"/>
      <c r="CL26" s="655"/>
      <c r="CM26" s="655"/>
      <c r="CN26" s="655"/>
      <c r="CO26" s="655"/>
      <c r="CP26" s="655"/>
      <c r="CQ26" s="656"/>
      <c r="CR26" s="657">
        <v>1087929</v>
      </c>
      <c r="CS26" s="658"/>
      <c r="CT26" s="658"/>
      <c r="CU26" s="658"/>
      <c r="CV26" s="658"/>
      <c r="CW26" s="658"/>
      <c r="CX26" s="658"/>
      <c r="CY26" s="659"/>
      <c r="CZ26" s="660">
        <v>7.4</v>
      </c>
      <c r="DA26" s="672"/>
      <c r="DB26" s="672"/>
      <c r="DC26" s="673"/>
      <c r="DD26" s="663">
        <v>876516</v>
      </c>
      <c r="DE26" s="658"/>
      <c r="DF26" s="658"/>
      <c r="DG26" s="658"/>
      <c r="DH26" s="658"/>
      <c r="DI26" s="658"/>
      <c r="DJ26" s="658"/>
      <c r="DK26" s="659"/>
      <c r="DL26" s="663" t="s">
        <v>128</v>
      </c>
      <c r="DM26" s="658"/>
      <c r="DN26" s="658"/>
      <c r="DO26" s="658"/>
      <c r="DP26" s="658"/>
      <c r="DQ26" s="658"/>
      <c r="DR26" s="658"/>
      <c r="DS26" s="658"/>
      <c r="DT26" s="658"/>
      <c r="DU26" s="658"/>
      <c r="DV26" s="659"/>
      <c r="DW26" s="660" t="s">
        <v>128</v>
      </c>
      <c r="DX26" s="672"/>
      <c r="DY26" s="672"/>
      <c r="DZ26" s="672"/>
      <c r="EA26" s="672"/>
      <c r="EB26" s="672"/>
      <c r="EC26" s="684"/>
    </row>
    <row r="27" spans="2:133" ht="11.25" customHeight="1" x14ac:dyDescent="0.15">
      <c r="B27" s="654" t="s">
        <v>295</v>
      </c>
      <c r="C27" s="655"/>
      <c r="D27" s="655"/>
      <c r="E27" s="655"/>
      <c r="F27" s="655"/>
      <c r="G27" s="655"/>
      <c r="H27" s="655"/>
      <c r="I27" s="655"/>
      <c r="J27" s="655"/>
      <c r="K27" s="655"/>
      <c r="L27" s="655"/>
      <c r="M27" s="655"/>
      <c r="N27" s="655"/>
      <c r="O27" s="655"/>
      <c r="P27" s="655"/>
      <c r="Q27" s="656"/>
      <c r="R27" s="657">
        <v>156114</v>
      </c>
      <c r="S27" s="658"/>
      <c r="T27" s="658"/>
      <c r="U27" s="658"/>
      <c r="V27" s="658"/>
      <c r="W27" s="658"/>
      <c r="X27" s="658"/>
      <c r="Y27" s="659"/>
      <c r="Z27" s="695">
        <v>1</v>
      </c>
      <c r="AA27" s="695"/>
      <c r="AB27" s="695"/>
      <c r="AC27" s="695"/>
      <c r="AD27" s="696" t="s">
        <v>128</v>
      </c>
      <c r="AE27" s="696"/>
      <c r="AF27" s="696"/>
      <c r="AG27" s="696"/>
      <c r="AH27" s="696"/>
      <c r="AI27" s="696"/>
      <c r="AJ27" s="696"/>
      <c r="AK27" s="696"/>
      <c r="AL27" s="660" t="s">
        <v>250</v>
      </c>
      <c r="AM27" s="661"/>
      <c r="AN27" s="661"/>
      <c r="AO27" s="697"/>
      <c r="AP27" s="654" t="s">
        <v>296</v>
      </c>
      <c r="AQ27" s="655"/>
      <c r="AR27" s="655"/>
      <c r="AS27" s="655"/>
      <c r="AT27" s="655"/>
      <c r="AU27" s="655"/>
      <c r="AV27" s="655"/>
      <c r="AW27" s="655"/>
      <c r="AX27" s="655"/>
      <c r="AY27" s="655"/>
      <c r="AZ27" s="655"/>
      <c r="BA27" s="655"/>
      <c r="BB27" s="655"/>
      <c r="BC27" s="655"/>
      <c r="BD27" s="655"/>
      <c r="BE27" s="655"/>
      <c r="BF27" s="656"/>
      <c r="BG27" s="657">
        <v>4739378</v>
      </c>
      <c r="BH27" s="658"/>
      <c r="BI27" s="658"/>
      <c r="BJ27" s="658"/>
      <c r="BK27" s="658"/>
      <c r="BL27" s="658"/>
      <c r="BM27" s="658"/>
      <c r="BN27" s="659"/>
      <c r="BO27" s="695">
        <v>100</v>
      </c>
      <c r="BP27" s="695"/>
      <c r="BQ27" s="695"/>
      <c r="BR27" s="695"/>
      <c r="BS27" s="696" t="s">
        <v>128</v>
      </c>
      <c r="BT27" s="696"/>
      <c r="BU27" s="696"/>
      <c r="BV27" s="696"/>
      <c r="BW27" s="696"/>
      <c r="BX27" s="696"/>
      <c r="BY27" s="696"/>
      <c r="BZ27" s="696"/>
      <c r="CA27" s="696"/>
      <c r="CB27" s="736"/>
      <c r="CD27" s="654" t="s">
        <v>297</v>
      </c>
      <c r="CE27" s="655"/>
      <c r="CF27" s="655"/>
      <c r="CG27" s="655"/>
      <c r="CH27" s="655"/>
      <c r="CI27" s="655"/>
      <c r="CJ27" s="655"/>
      <c r="CK27" s="655"/>
      <c r="CL27" s="655"/>
      <c r="CM27" s="655"/>
      <c r="CN27" s="655"/>
      <c r="CO27" s="655"/>
      <c r="CP27" s="655"/>
      <c r="CQ27" s="656"/>
      <c r="CR27" s="657">
        <v>3669193</v>
      </c>
      <c r="CS27" s="670"/>
      <c r="CT27" s="670"/>
      <c r="CU27" s="670"/>
      <c r="CV27" s="670"/>
      <c r="CW27" s="670"/>
      <c r="CX27" s="670"/>
      <c r="CY27" s="671"/>
      <c r="CZ27" s="660">
        <v>25</v>
      </c>
      <c r="DA27" s="672"/>
      <c r="DB27" s="672"/>
      <c r="DC27" s="673"/>
      <c r="DD27" s="663">
        <v>901108</v>
      </c>
      <c r="DE27" s="670"/>
      <c r="DF27" s="670"/>
      <c r="DG27" s="670"/>
      <c r="DH27" s="670"/>
      <c r="DI27" s="670"/>
      <c r="DJ27" s="670"/>
      <c r="DK27" s="671"/>
      <c r="DL27" s="663">
        <v>895698</v>
      </c>
      <c r="DM27" s="670"/>
      <c r="DN27" s="670"/>
      <c r="DO27" s="670"/>
      <c r="DP27" s="670"/>
      <c r="DQ27" s="670"/>
      <c r="DR27" s="670"/>
      <c r="DS27" s="670"/>
      <c r="DT27" s="670"/>
      <c r="DU27" s="670"/>
      <c r="DV27" s="671"/>
      <c r="DW27" s="660">
        <v>10.8</v>
      </c>
      <c r="DX27" s="672"/>
      <c r="DY27" s="672"/>
      <c r="DZ27" s="672"/>
      <c r="EA27" s="672"/>
      <c r="EB27" s="672"/>
      <c r="EC27" s="684"/>
    </row>
    <row r="28" spans="2:133" ht="11.25" customHeight="1" x14ac:dyDescent="0.15">
      <c r="B28" s="654" t="s">
        <v>298</v>
      </c>
      <c r="C28" s="655"/>
      <c r="D28" s="655"/>
      <c r="E28" s="655"/>
      <c r="F28" s="655"/>
      <c r="G28" s="655"/>
      <c r="H28" s="655"/>
      <c r="I28" s="655"/>
      <c r="J28" s="655"/>
      <c r="K28" s="655"/>
      <c r="L28" s="655"/>
      <c r="M28" s="655"/>
      <c r="N28" s="655"/>
      <c r="O28" s="655"/>
      <c r="P28" s="655"/>
      <c r="Q28" s="656"/>
      <c r="R28" s="657">
        <v>113449</v>
      </c>
      <c r="S28" s="658"/>
      <c r="T28" s="658"/>
      <c r="U28" s="658"/>
      <c r="V28" s="658"/>
      <c r="W28" s="658"/>
      <c r="X28" s="658"/>
      <c r="Y28" s="659"/>
      <c r="Z28" s="695">
        <v>0.7</v>
      </c>
      <c r="AA28" s="695"/>
      <c r="AB28" s="695"/>
      <c r="AC28" s="695"/>
      <c r="AD28" s="696">
        <v>9280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299</v>
      </c>
      <c r="CE28" s="655"/>
      <c r="CF28" s="655"/>
      <c r="CG28" s="655"/>
      <c r="CH28" s="655"/>
      <c r="CI28" s="655"/>
      <c r="CJ28" s="655"/>
      <c r="CK28" s="655"/>
      <c r="CL28" s="655"/>
      <c r="CM28" s="655"/>
      <c r="CN28" s="655"/>
      <c r="CO28" s="655"/>
      <c r="CP28" s="655"/>
      <c r="CQ28" s="656"/>
      <c r="CR28" s="657">
        <v>1353384</v>
      </c>
      <c r="CS28" s="658"/>
      <c r="CT28" s="658"/>
      <c r="CU28" s="658"/>
      <c r="CV28" s="658"/>
      <c r="CW28" s="658"/>
      <c r="CX28" s="658"/>
      <c r="CY28" s="659"/>
      <c r="CZ28" s="660">
        <v>9.1999999999999993</v>
      </c>
      <c r="DA28" s="672"/>
      <c r="DB28" s="672"/>
      <c r="DC28" s="673"/>
      <c r="DD28" s="663">
        <v>1353384</v>
      </c>
      <c r="DE28" s="658"/>
      <c r="DF28" s="658"/>
      <c r="DG28" s="658"/>
      <c r="DH28" s="658"/>
      <c r="DI28" s="658"/>
      <c r="DJ28" s="658"/>
      <c r="DK28" s="659"/>
      <c r="DL28" s="663">
        <v>1353384</v>
      </c>
      <c r="DM28" s="658"/>
      <c r="DN28" s="658"/>
      <c r="DO28" s="658"/>
      <c r="DP28" s="658"/>
      <c r="DQ28" s="658"/>
      <c r="DR28" s="658"/>
      <c r="DS28" s="658"/>
      <c r="DT28" s="658"/>
      <c r="DU28" s="658"/>
      <c r="DV28" s="659"/>
      <c r="DW28" s="660">
        <v>16.3</v>
      </c>
      <c r="DX28" s="672"/>
      <c r="DY28" s="672"/>
      <c r="DZ28" s="672"/>
      <c r="EA28" s="672"/>
      <c r="EB28" s="672"/>
      <c r="EC28" s="684"/>
    </row>
    <row r="29" spans="2:133" ht="11.25" customHeight="1" x14ac:dyDescent="0.15">
      <c r="B29" s="654" t="s">
        <v>300</v>
      </c>
      <c r="C29" s="655"/>
      <c r="D29" s="655"/>
      <c r="E29" s="655"/>
      <c r="F29" s="655"/>
      <c r="G29" s="655"/>
      <c r="H29" s="655"/>
      <c r="I29" s="655"/>
      <c r="J29" s="655"/>
      <c r="K29" s="655"/>
      <c r="L29" s="655"/>
      <c r="M29" s="655"/>
      <c r="N29" s="655"/>
      <c r="O29" s="655"/>
      <c r="P29" s="655"/>
      <c r="Q29" s="656"/>
      <c r="R29" s="657">
        <v>64727</v>
      </c>
      <c r="S29" s="658"/>
      <c r="T29" s="658"/>
      <c r="U29" s="658"/>
      <c r="V29" s="658"/>
      <c r="W29" s="658"/>
      <c r="X29" s="658"/>
      <c r="Y29" s="659"/>
      <c r="Z29" s="695">
        <v>0.4</v>
      </c>
      <c r="AA29" s="695"/>
      <c r="AB29" s="695"/>
      <c r="AC29" s="695"/>
      <c r="AD29" s="696" t="s">
        <v>128</v>
      </c>
      <c r="AE29" s="696"/>
      <c r="AF29" s="696"/>
      <c r="AG29" s="696"/>
      <c r="AH29" s="696"/>
      <c r="AI29" s="696"/>
      <c r="AJ29" s="696"/>
      <c r="AK29" s="696"/>
      <c r="AL29" s="660" t="s">
        <v>128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301</v>
      </c>
      <c r="CE29" s="677"/>
      <c r="CF29" s="654" t="s">
        <v>71</v>
      </c>
      <c r="CG29" s="655"/>
      <c r="CH29" s="655"/>
      <c r="CI29" s="655"/>
      <c r="CJ29" s="655"/>
      <c r="CK29" s="655"/>
      <c r="CL29" s="655"/>
      <c r="CM29" s="655"/>
      <c r="CN29" s="655"/>
      <c r="CO29" s="655"/>
      <c r="CP29" s="655"/>
      <c r="CQ29" s="656"/>
      <c r="CR29" s="657">
        <v>1353384</v>
      </c>
      <c r="CS29" s="670"/>
      <c r="CT29" s="670"/>
      <c r="CU29" s="670"/>
      <c r="CV29" s="670"/>
      <c r="CW29" s="670"/>
      <c r="CX29" s="670"/>
      <c r="CY29" s="671"/>
      <c r="CZ29" s="660">
        <v>9.1999999999999993</v>
      </c>
      <c r="DA29" s="672"/>
      <c r="DB29" s="672"/>
      <c r="DC29" s="673"/>
      <c r="DD29" s="663">
        <v>1353384</v>
      </c>
      <c r="DE29" s="670"/>
      <c r="DF29" s="670"/>
      <c r="DG29" s="670"/>
      <c r="DH29" s="670"/>
      <c r="DI29" s="670"/>
      <c r="DJ29" s="670"/>
      <c r="DK29" s="671"/>
      <c r="DL29" s="663">
        <v>1353384</v>
      </c>
      <c r="DM29" s="670"/>
      <c r="DN29" s="670"/>
      <c r="DO29" s="670"/>
      <c r="DP29" s="670"/>
      <c r="DQ29" s="670"/>
      <c r="DR29" s="670"/>
      <c r="DS29" s="670"/>
      <c r="DT29" s="670"/>
      <c r="DU29" s="670"/>
      <c r="DV29" s="671"/>
      <c r="DW29" s="660">
        <v>16.3</v>
      </c>
      <c r="DX29" s="672"/>
      <c r="DY29" s="672"/>
      <c r="DZ29" s="672"/>
      <c r="EA29" s="672"/>
      <c r="EB29" s="672"/>
      <c r="EC29" s="684"/>
    </row>
    <row r="30" spans="2:133" ht="11.25" customHeight="1" x14ac:dyDescent="0.15">
      <c r="B30" s="654" t="s">
        <v>302</v>
      </c>
      <c r="C30" s="655"/>
      <c r="D30" s="655"/>
      <c r="E30" s="655"/>
      <c r="F30" s="655"/>
      <c r="G30" s="655"/>
      <c r="H30" s="655"/>
      <c r="I30" s="655"/>
      <c r="J30" s="655"/>
      <c r="K30" s="655"/>
      <c r="L30" s="655"/>
      <c r="M30" s="655"/>
      <c r="N30" s="655"/>
      <c r="O30" s="655"/>
      <c r="P30" s="655"/>
      <c r="Q30" s="656"/>
      <c r="R30" s="657">
        <v>3329999</v>
      </c>
      <c r="S30" s="658"/>
      <c r="T30" s="658"/>
      <c r="U30" s="658"/>
      <c r="V30" s="658"/>
      <c r="W30" s="658"/>
      <c r="X30" s="658"/>
      <c r="Y30" s="659"/>
      <c r="Z30" s="695">
        <v>21</v>
      </c>
      <c r="AA30" s="695"/>
      <c r="AB30" s="695"/>
      <c r="AC30" s="695"/>
      <c r="AD30" s="696" t="s">
        <v>128</v>
      </c>
      <c r="AE30" s="696"/>
      <c r="AF30" s="696"/>
      <c r="AG30" s="696"/>
      <c r="AH30" s="696"/>
      <c r="AI30" s="696"/>
      <c r="AJ30" s="696"/>
      <c r="AK30" s="696"/>
      <c r="AL30" s="660" t="s">
        <v>128</v>
      </c>
      <c r="AM30" s="661"/>
      <c r="AN30" s="661"/>
      <c r="AO30" s="697"/>
      <c r="AP30" s="709" t="s">
        <v>219</v>
      </c>
      <c r="AQ30" s="710"/>
      <c r="AR30" s="710"/>
      <c r="AS30" s="710"/>
      <c r="AT30" s="710"/>
      <c r="AU30" s="710"/>
      <c r="AV30" s="710"/>
      <c r="AW30" s="710"/>
      <c r="AX30" s="710"/>
      <c r="AY30" s="710"/>
      <c r="AZ30" s="710"/>
      <c r="BA30" s="710"/>
      <c r="BB30" s="710"/>
      <c r="BC30" s="710"/>
      <c r="BD30" s="710"/>
      <c r="BE30" s="710"/>
      <c r="BF30" s="711"/>
      <c r="BG30" s="709" t="s">
        <v>303</v>
      </c>
      <c r="BH30" s="727"/>
      <c r="BI30" s="727"/>
      <c r="BJ30" s="727"/>
      <c r="BK30" s="727"/>
      <c r="BL30" s="727"/>
      <c r="BM30" s="727"/>
      <c r="BN30" s="727"/>
      <c r="BO30" s="727"/>
      <c r="BP30" s="727"/>
      <c r="BQ30" s="728"/>
      <c r="BR30" s="709" t="s">
        <v>304</v>
      </c>
      <c r="BS30" s="727"/>
      <c r="BT30" s="727"/>
      <c r="BU30" s="727"/>
      <c r="BV30" s="727"/>
      <c r="BW30" s="727"/>
      <c r="BX30" s="727"/>
      <c r="BY30" s="727"/>
      <c r="BZ30" s="727"/>
      <c r="CA30" s="727"/>
      <c r="CB30" s="728"/>
      <c r="CD30" s="678"/>
      <c r="CE30" s="679"/>
      <c r="CF30" s="654" t="s">
        <v>305</v>
      </c>
      <c r="CG30" s="655"/>
      <c r="CH30" s="655"/>
      <c r="CI30" s="655"/>
      <c r="CJ30" s="655"/>
      <c r="CK30" s="655"/>
      <c r="CL30" s="655"/>
      <c r="CM30" s="655"/>
      <c r="CN30" s="655"/>
      <c r="CO30" s="655"/>
      <c r="CP30" s="655"/>
      <c r="CQ30" s="656"/>
      <c r="CR30" s="657">
        <v>1308844</v>
      </c>
      <c r="CS30" s="658"/>
      <c r="CT30" s="658"/>
      <c r="CU30" s="658"/>
      <c r="CV30" s="658"/>
      <c r="CW30" s="658"/>
      <c r="CX30" s="658"/>
      <c r="CY30" s="659"/>
      <c r="CZ30" s="660">
        <v>8.9</v>
      </c>
      <c r="DA30" s="672"/>
      <c r="DB30" s="672"/>
      <c r="DC30" s="673"/>
      <c r="DD30" s="663">
        <v>1308844</v>
      </c>
      <c r="DE30" s="658"/>
      <c r="DF30" s="658"/>
      <c r="DG30" s="658"/>
      <c r="DH30" s="658"/>
      <c r="DI30" s="658"/>
      <c r="DJ30" s="658"/>
      <c r="DK30" s="659"/>
      <c r="DL30" s="663">
        <v>1308844</v>
      </c>
      <c r="DM30" s="658"/>
      <c r="DN30" s="658"/>
      <c r="DO30" s="658"/>
      <c r="DP30" s="658"/>
      <c r="DQ30" s="658"/>
      <c r="DR30" s="658"/>
      <c r="DS30" s="658"/>
      <c r="DT30" s="658"/>
      <c r="DU30" s="658"/>
      <c r="DV30" s="659"/>
      <c r="DW30" s="660">
        <v>15.7</v>
      </c>
      <c r="DX30" s="672"/>
      <c r="DY30" s="672"/>
      <c r="DZ30" s="672"/>
      <c r="EA30" s="672"/>
      <c r="EB30" s="672"/>
      <c r="EC30" s="684"/>
    </row>
    <row r="31" spans="2:133" ht="11.25" customHeight="1" x14ac:dyDescent="0.15">
      <c r="B31" s="724" t="s">
        <v>306</v>
      </c>
      <c r="C31" s="725"/>
      <c r="D31" s="725"/>
      <c r="E31" s="725"/>
      <c r="F31" s="725"/>
      <c r="G31" s="725"/>
      <c r="H31" s="725"/>
      <c r="I31" s="725"/>
      <c r="J31" s="725"/>
      <c r="K31" s="725"/>
      <c r="L31" s="725"/>
      <c r="M31" s="725"/>
      <c r="N31" s="725"/>
      <c r="O31" s="725"/>
      <c r="P31" s="725"/>
      <c r="Q31" s="726"/>
      <c r="R31" s="657" t="s">
        <v>128</v>
      </c>
      <c r="S31" s="658"/>
      <c r="T31" s="658"/>
      <c r="U31" s="658"/>
      <c r="V31" s="658"/>
      <c r="W31" s="658"/>
      <c r="X31" s="658"/>
      <c r="Y31" s="659"/>
      <c r="Z31" s="695" t="s">
        <v>128</v>
      </c>
      <c r="AA31" s="695"/>
      <c r="AB31" s="695"/>
      <c r="AC31" s="695"/>
      <c r="AD31" s="696" t="s">
        <v>250</v>
      </c>
      <c r="AE31" s="696"/>
      <c r="AF31" s="696"/>
      <c r="AG31" s="696"/>
      <c r="AH31" s="696"/>
      <c r="AI31" s="696"/>
      <c r="AJ31" s="696"/>
      <c r="AK31" s="696"/>
      <c r="AL31" s="660" t="s">
        <v>128</v>
      </c>
      <c r="AM31" s="661"/>
      <c r="AN31" s="661"/>
      <c r="AO31" s="697"/>
      <c r="AP31" s="729" t="s">
        <v>307</v>
      </c>
      <c r="AQ31" s="730"/>
      <c r="AR31" s="730"/>
      <c r="AS31" s="730"/>
      <c r="AT31" s="731" t="s">
        <v>308</v>
      </c>
      <c r="AU31" s="218"/>
      <c r="AV31" s="218"/>
      <c r="AW31" s="218"/>
      <c r="AX31" s="715" t="s">
        <v>185</v>
      </c>
      <c r="AY31" s="716"/>
      <c r="AZ31" s="716"/>
      <c r="BA31" s="716"/>
      <c r="BB31" s="716"/>
      <c r="BC31" s="716"/>
      <c r="BD31" s="716"/>
      <c r="BE31" s="716"/>
      <c r="BF31" s="717"/>
      <c r="BG31" s="719">
        <v>99.7</v>
      </c>
      <c r="BH31" s="720"/>
      <c r="BI31" s="720"/>
      <c r="BJ31" s="720"/>
      <c r="BK31" s="720"/>
      <c r="BL31" s="720"/>
      <c r="BM31" s="721">
        <v>98.7</v>
      </c>
      <c r="BN31" s="720"/>
      <c r="BO31" s="720"/>
      <c r="BP31" s="720"/>
      <c r="BQ31" s="722"/>
      <c r="BR31" s="719">
        <v>99.7</v>
      </c>
      <c r="BS31" s="720"/>
      <c r="BT31" s="720"/>
      <c r="BU31" s="720"/>
      <c r="BV31" s="720"/>
      <c r="BW31" s="720"/>
      <c r="BX31" s="721">
        <v>98.6</v>
      </c>
      <c r="BY31" s="720"/>
      <c r="BZ31" s="720"/>
      <c r="CA31" s="720"/>
      <c r="CB31" s="722"/>
      <c r="CD31" s="678"/>
      <c r="CE31" s="679"/>
      <c r="CF31" s="654" t="s">
        <v>309</v>
      </c>
      <c r="CG31" s="655"/>
      <c r="CH31" s="655"/>
      <c r="CI31" s="655"/>
      <c r="CJ31" s="655"/>
      <c r="CK31" s="655"/>
      <c r="CL31" s="655"/>
      <c r="CM31" s="655"/>
      <c r="CN31" s="655"/>
      <c r="CO31" s="655"/>
      <c r="CP31" s="655"/>
      <c r="CQ31" s="656"/>
      <c r="CR31" s="657">
        <v>44540</v>
      </c>
      <c r="CS31" s="670"/>
      <c r="CT31" s="670"/>
      <c r="CU31" s="670"/>
      <c r="CV31" s="670"/>
      <c r="CW31" s="670"/>
      <c r="CX31" s="670"/>
      <c r="CY31" s="671"/>
      <c r="CZ31" s="660">
        <v>0.3</v>
      </c>
      <c r="DA31" s="672"/>
      <c r="DB31" s="672"/>
      <c r="DC31" s="673"/>
      <c r="DD31" s="663">
        <v>44540</v>
      </c>
      <c r="DE31" s="670"/>
      <c r="DF31" s="670"/>
      <c r="DG31" s="670"/>
      <c r="DH31" s="670"/>
      <c r="DI31" s="670"/>
      <c r="DJ31" s="670"/>
      <c r="DK31" s="671"/>
      <c r="DL31" s="663">
        <v>44540</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310</v>
      </c>
      <c r="C32" s="655"/>
      <c r="D32" s="655"/>
      <c r="E32" s="655"/>
      <c r="F32" s="655"/>
      <c r="G32" s="655"/>
      <c r="H32" s="655"/>
      <c r="I32" s="655"/>
      <c r="J32" s="655"/>
      <c r="K32" s="655"/>
      <c r="L32" s="655"/>
      <c r="M32" s="655"/>
      <c r="N32" s="655"/>
      <c r="O32" s="655"/>
      <c r="P32" s="655"/>
      <c r="Q32" s="656"/>
      <c r="R32" s="657">
        <v>1255817</v>
      </c>
      <c r="S32" s="658"/>
      <c r="T32" s="658"/>
      <c r="U32" s="658"/>
      <c r="V32" s="658"/>
      <c r="W32" s="658"/>
      <c r="X32" s="658"/>
      <c r="Y32" s="659"/>
      <c r="Z32" s="695">
        <v>7.9</v>
      </c>
      <c r="AA32" s="695"/>
      <c r="AB32" s="695"/>
      <c r="AC32" s="695"/>
      <c r="AD32" s="696" t="s">
        <v>128</v>
      </c>
      <c r="AE32" s="696"/>
      <c r="AF32" s="696"/>
      <c r="AG32" s="696"/>
      <c r="AH32" s="696"/>
      <c r="AI32" s="696"/>
      <c r="AJ32" s="696"/>
      <c r="AK32" s="696"/>
      <c r="AL32" s="660" t="s">
        <v>128</v>
      </c>
      <c r="AM32" s="661"/>
      <c r="AN32" s="661"/>
      <c r="AO32" s="697"/>
      <c r="AP32" s="698"/>
      <c r="AQ32" s="699"/>
      <c r="AR32" s="699"/>
      <c r="AS32" s="699"/>
      <c r="AT32" s="732"/>
      <c r="AU32" s="214" t="s">
        <v>311</v>
      </c>
      <c r="AX32" s="654" t="s">
        <v>312</v>
      </c>
      <c r="AY32" s="655"/>
      <c r="AZ32" s="655"/>
      <c r="BA32" s="655"/>
      <c r="BB32" s="655"/>
      <c r="BC32" s="655"/>
      <c r="BD32" s="655"/>
      <c r="BE32" s="655"/>
      <c r="BF32" s="656"/>
      <c r="BG32" s="723">
        <v>99.6</v>
      </c>
      <c r="BH32" s="670"/>
      <c r="BI32" s="670"/>
      <c r="BJ32" s="670"/>
      <c r="BK32" s="670"/>
      <c r="BL32" s="670"/>
      <c r="BM32" s="661">
        <v>98.5</v>
      </c>
      <c r="BN32" s="670"/>
      <c r="BO32" s="670"/>
      <c r="BP32" s="670"/>
      <c r="BQ32" s="693"/>
      <c r="BR32" s="723">
        <v>99.7</v>
      </c>
      <c r="BS32" s="670"/>
      <c r="BT32" s="670"/>
      <c r="BU32" s="670"/>
      <c r="BV32" s="670"/>
      <c r="BW32" s="670"/>
      <c r="BX32" s="661">
        <v>98.5</v>
      </c>
      <c r="BY32" s="670"/>
      <c r="BZ32" s="670"/>
      <c r="CA32" s="670"/>
      <c r="CB32" s="693"/>
      <c r="CD32" s="680"/>
      <c r="CE32" s="681"/>
      <c r="CF32" s="654" t="s">
        <v>313</v>
      </c>
      <c r="CG32" s="655"/>
      <c r="CH32" s="655"/>
      <c r="CI32" s="655"/>
      <c r="CJ32" s="655"/>
      <c r="CK32" s="655"/>
      <c r="CL32" s="655"/>
      <c r="CM32" s="655"/>
      <c r="CN32" s="655"/>
      <c r="CO32" s="655"/>
      <c r="CP32" s="655"/>
      <c r="CQ32" s="656"/>
      <c r="CR32" s="657" t="s">
        <v>128</v>
      </c>
      <c r="CS32" s="658"/>
      <c r="CT32" s="658"/>
      <c r="CU32" s="658"/>
      <c r="CV32" s="658"/>
      <c r="CW32" s="658"/>
      <c r="CX32" s="658"/>
      <c r="CY32" s="659"/>
      <c r="CZ32" s="660" t="s">
        <v>128</v>
      </c>
      <c r="DA32" s="672"/>
      <c r="DB32" s="672"/>
      <c r="DC32" s="673"/>
      <c r="DD32" s="663" t="s">
        <v>128</v>
      </c>
      <c r="DE32" s="658"/>
      <c r="DF32" s="658"/>
      <c r="DG32" s="658"/>
      <c r="DH32" s="658"/>
      <c r="DI32" s="658"/>
      <c r="DJ32" s="658"/>
      <c r="DK32" s="659"/>
      <c r="DL32" s="663" t="s">
        <v>128</v>
      </c>
      <c r="DM32" s="658"/>
      <c r="DN32" s="658"/>
      <c r="DO32" s="658"/>
      <c r="DP32" s="658"/>
      <c r="DQ32" s="658"/>
      <c r="DR32" s="658"/>
      <c r="DS32" s="658"/>
      <c r="DT32" s="658"/>
      <c r="DU32" s="658"/>
      <c r="DV32" s="659"/>
      <c r="DW32" s="660" t="s">
        <v>128</v>
      </c>
      <c r="DX32" s="672"/>
      <c r="DY32" s="672"/>
      <c r="DZ32" s="672"/>
      <c r="EA32" s="672"/>
      <c r="EB32" s="672"/>
      <c r="EC32" s="684"/>
    </row>
    <row r="33" spans="2:133" ht="11.25" customHeight="1" x14ac:dyDescent="0.15">
      <c r="B33" s="654" t="s">
        <v>314</v>
      </c>
      <c r="C33" s="655"/>
      <c r="D33" s="655"/>
      <c r="E33" s="655"/>
      <c r="F33" s="655"/>
      <c r="G33" s="655"/>
      <c r="H33" s="655"/>
      <c r="I33" s="655"/>
      <c r="J33" s="655"/>
      <c r="K33" s="655"/>
      <c r="L33" s="655"/>
      <c r="M33" s="655"/>
      <c r="N33" s="655"/>
      <c r="O33" s="655"/>
      <c r="P33" s="655"/>
      <c r="Q33" s="656"/>
      <c r="R33" s="657">
        <v>100382</v>
      </c>
      <c r="S33" s="658"/>
      <c r="T33" s="658"/>
      <c r="U33" s="658"/>
      <c r="V33" s="658"/>
      <c r="W33" s="658"/>
      <c r="X33" s="658"/>
      <c r="Y33" s="659"/>
      <c r="Z33" s="695">
        <v>0.6</v>
      </c>
      <c r="AA33" s="695"/>
      <c r="AB33" s="695"/>
      <c r="AC33" s="695"/>
      <c r="AD33" s="696" t="s">
        <v>250</v>
      </c>
      <c r="AE33" s="696"/>
      <c r="AF33" s="696"/>
      <c r="AG33" s="696"/>
      <c r="AH33" s="696"/>
      <c r="AI33" s="696"/>
      <c r="AJ33" s="696"/>
      <c r="AK33" s="696"/>
      <c r="AL33" s="660" t="s">
        <v>128</v>
      </c>
      <c r="AM33" s="661"/>
      <c r="AN33" s="661"/>
      <c r="AO33" s="697"/>
      <c r="AP33" s="700"/>
      <c r="AQ33" s="701"/>
      <c r="AR33" s="701"/>
      <c r="AS33" s="701"/>
      <c r="AT33" s="733"/>
      <c r="AU33" s="219"/>
      <c r="AV33" s="219"/>
      <c r="AW33" s="219"/>
      <c r="AX33" s="638" t="s">
        <v>315</v>
      </c>
      <c r="AY33" s="639"/>
      <c r="AZ33" s="639"/>
      <c r="BA33" s="639"/>
      <c r="BB33" s="639"/>
      <c r="BC33" s="639"/>
      <c r="BD33" s="639"/>
      <c r="BE33" s="639"/>
      <c r="BF33" s="640"/>
      <c r="BG33" s="718">
        <v>99.7</v>
      </c>
      <c r="BH33" s="642"/>
      <c r="BI33" s="642"/>
      <c r="BJ33" s="642"/>
      <c r="BK33" s="642"/>
      <c r="BL33" s="642"/>
      <c r="BM33" s="688">
        <v>98.6</v>
      </c>
      <c r="BN33" s="642"/>
      <c r="BO33" s="642"/>
      <c r="BP33" s="642"/>
      <c r="BQ33" s="705"/>
      <c r="BR33" s="718">
        <v>99.7</v>
      </c>
      <c r="BS33" s="642"/>
      <c r="BT33" s="642"/>
      <c r="BU33" s="642"/>
      <c r="BV33" s="642"/>
      <c r="BW33" s="642"/>
      <c r="BX33" s="688">
        <v>98.5</v>
      </c>
      <c r="BY33" s="642"/>
      <c r="BZ33" s="642"/>
      <c r="CA33" s="642"/>
      <c r="CB33" s="705"/>
      <c r="CD33" s="654" t="s">
        <v>316</v>
      </c>
      <c r="CE33" s="655"/>
      <c r="CF33" s="655"/>
      <c r="CG33" s="655"/>
      <c r="CH33" s="655"/>
      <c r="CI33" s="655"/>
      <c r="CJ33" s="655"/>
      <c r="CK33" s="655"/>
      <c r="CL33" s="655"/>
      <c r="CM33" s="655"/>
      <c r="CN33" s="655"/>
      <c r="CO33" s="655"/>
      <c r="CP33" s="655"/>
      <c r="CQ33" s="656"/>
      <c r="CR33" s="657">
        <v>5778570</v>
      </c>
      <c r="CS33" s="670"/>
      <c r="CT33" s="670"/>
      <c r="CU33" s="670"/>
      <c r="CV33" s="670"/>
      <c r="CW33" s="670"/>
      <c r="CX33" s="670"/>
      <c r="CY33" s="671"/>
      <c r="CZ33" s="660">
        <v>39.299999999999997</v>
      </c>
      <c r="DA33" s="672"/>
      <c r="DB33" s="672"/>
      <c r="DC33" s="673"/>
      <c r="DD33" s="663">
        <v>4775474</v>
      </c>
      <c r="DE33" s="670"/>
      <c r="DF33" s="670"/>
      <c r="DG33" s="670"/>
      <c r="DH33" s="670"/>
      <c r="DI33" s="670"/>
      <c r="DJ33" s="670"/>
      <c r="DK33" s="671"/>
      <c r="DL33" s="663">
        <v>3710202</v>
      </c>
      <c r="DM33" s="670"/>
      <c r="DN33" s="670"/>
      <c r="DO33" s="670"/>
      <c r="DP33" s="670"/>
      <c r="DQ33" s="670"/>
      <c r="DR33" s="670"/>
      <c r="DS33" s="670"/>
      <c r="DT33" s="670"/>
      <c r="DU33" s="670"/>
      <c r="DV33" s="671"/>
      <c r="DW33" s="660">
        <v>44.6</v>
      </c>
      <c r="DX33" s="672"/>
      <c r="DY33" s="672"/>
      <c r="DZ33" s="672"/>
      <c r="EA33" s="672"/>
      <c r="EB33" s="672"/>
      <c r="EC33" s="684"/>
    </row>
    <row r="34" spans="2:133" ht="11.25" customHeight="1" x14ac:dyDescent="0.15">
      <c r="B34" s="654" t="s">
        <v>317</v>
      </c>
      <c r="C34" s="655"/>
      <c r="D34" s="655"/>
      <c r="E34" s="655"/>
      <c r="F34" s="655"/>
      <c r="G34" s="655"/>
      <c r="H34" s="655"/>
      <c r="I34" s="655"/>
      <c r="J34" s="655"/>
      <c r="K34" s="655"/>
      <c r="L34" s="655"/>
      <c r="M34" s="655"/>
      <c r="N34" s="655"/>
      <c r="O34" s="655"/>
      <c r="P34" s="655"/>
      <c r="Q34" s="656"/>
      <c r="R34" s="657">
        <v>151163</v>
      </c>
      <c r="S34" s="658"/>
      <c r="T34" s="658"/>
      <c r="U34" s="658"/>
      <c r="V34" s="658"/>
      <c r="W34" s="658"/>
      <c r="X34" s="658"/>
      <c r="Y34" s="659"/>
      <c r="Z34" s="695">
        <v>1</v>
      </c>
      <c r="AA34" s="695"/>
      <c r="AB34" s="695"/>
      <c r="AC34" s="695"/>
      <c r="AD34" s="696" t="s">
        <v>128</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318</v>
      </c>
      <c r="CE34" s="655"/>
      <c r="CF34" s="655"/>
      <c r="CG34" s="655"/>
      <c r="CH34" s="655"/>
      <c r="CI34" s="655"/>
      <c r="CJ34" s="655"/>
      <c r="CK34" s="655"/>
      <c r="CL34" s="655"/>
      <c r="CM34" s="655"/>
      <c r="CN34" s="655"/>
      <c r="CO34" s="655"/>
      <c r="CP34" s="655"/>
      <c r="CQ34" s="656"/>
      <c r="CR34" s="657">
        <v>1851100</v>
      </c>
      <c r="CS34" s="658"/>
      <c r="CT34" s="658"/>
      <c r="CU34" s="658"/>
      <c r="CV34" s="658"/>
      <c r="CW34" s="658"/>
      <c r="CX34" s="658"/>
      <c r="CY34" s="659"/>
      <c r="CZ34" s="660">
        <v>12.6</v>
      </c>
      <c r="DA34" s="672"/>
      <c r="DB34" s="672"/>
      <c r="DC34" s="673"/>
      <c r="DD34" s="663">
        <v>1501535</v>
      </c>
      <c r="DE34" s="658"/>
      <c r="DF34" s="658"/>
      <c r="DG34" s="658"/>
      <c r="DH34" s="658"/>
      <c r="DI34" s="658"/>
      <c r="DJ34" s="658"/>
      <c r="DK34" s="659"/>
      <c r="DL34" s="663">
        <v>1329035</v>
      </c>
      <c r="DM34" s="658"/>
      <c r="DN34" s="658"/>
      <c r="DO34" s="658"/>
      <c r="DP34" s="658"/>
      <c r="DQ34" s="658"/>
      <c r="DR34" s="658"/>
      <c r="DS34" s="658"/>
      <c r="DT34" s="658"/>
      <c r="DU34" s="658"/>
      <c r="DV34" s="659"/>
      <c r="DW34" s="660">
        <v>16</v>
      </c>
      <c r="DX34" s="672"/>
      <c r="DY34" s="672"/>
      <c r="DZ34" s="672"/>
      <c r="EA34" s="672"/>
      <c r="EB34" s="672"/>
      <c r="EC34" s="684"/>
    </row>
    <row r="35" spans="2:133" ht="11.25" customHeight="1" x14ac:dyDescent="0.15">
      <c r="B35" s="654" t="s">
        <v>319</v>
      </c>
      <c r="C35" s="655"/>
      <c r="D35" s="655"/>
      <c r="E35" s="655"/>
      <c r="F35" s="655"/>
      <c r="G35" s="655"/>
      <c r="H35" s="655"/>
      <c r="I35" s="655"/>
      <c r="J35" s="655"/>
      <c r="K35" s="655"/>
      <c r="L35" s="655"/>
      <c r="M35" s="655"/>
      <c r="N35" s="655"/>
      <c r="O35" s="655"/>
      <c r="P35" s="655"/>
      <c r="Q35" s="656"/>
      <c r="R35" s="657">
        <v>283938</v>
      </c>
      <c r="S35" s="658"/>
      <c r="T35" s="658"/>
      <c r="U35" s="658"/>
      <c r="V35" s="658"/>
      <c r="W35" s="658"/>
      <c r="X35" s="658"/>
      <c r="Y35" s="659"/>
      <c r="Z35" s="695">
        <v>1.8</v>
      </c>
      <c r="AA35" s="695"/>
      <c r="AB35" s="695"/>
      <c r="AC35" s="695"/>
      <c r="AD35" s="696" t="s">
        <v>128</v>
      </c>
      <c r="AE35" s="696"/>
      <c r="AF35" s="696"/>
      <c r="AG35" s="696"/>
      <c r="AH35" s="696"/>
      <c r="AI35" s="696"/>
      <c r="AJ35" s="696"/>
      <c r="AK35" s="696"/>
      <c r="AL35" s="660" t="s">
        <v>128</v>
      </c>
      <c r="AM35" s="661"/>
      <c r="AN35" s="661"/>
      <c r="AO35" s="697"/>
      <c r="AP35" s="222"/>
      <c r="AQ35" s="709" t="s">
        <v>320</v>
      </c>
      <c r="AR35" s="710"/>
      <c r="AS35" s="710"/>
      <c r="AT35" s="710"/>
      <c r="AU35" s="710"/>
      <c r="AV35" s="710"/>
      <c r="AW35" s="710"/>
      <c r="AX35" s="710"/>
      <c r="AY35" s="710"/>
      <c r="AZ35" s="710"/>
      <c r="BA35" s="710"/>
      <c r="BB35" s="710"/>
      <c r="BC35" s="710"/>
      <c r="BD35" s="710"/>
      <c r="BE35" s="710"/>
      <c r="BF35" s="711"/>
      <c r="BG35" s="709" t="s">
        <v>321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322</v>
      </c>
      <c r="CE35" s="655"/>
      <c r="CF35" s="655"/>
      <c r="CG35" s="655"/>
      <c r="CH35" s="655"/>
      <c r="CI35" s="655"/>
      <c r="CJ35" s="655"/>
      <c r="CK35" s="655"/>
      <c r="CL35" s="655"/>
      <c r="CM35" s="655"/>
      <c r="CN35" s="655"/>
      <c r="CO35" s="655"/>
      <c r="CP35" s="655"/>
      <c r="CQ35" s="656"/>
      <c r="CR35" s="657">
        <v>100825</v>
      </c>
      <c r="CS35" s="670"/>
      <c r="CT35" s="670"/>
      <c r="CU35" s="670"/>
      <c r="CV35" s="670"/>
      <c r="CW35" s="670"/>
      <c r="CX35" s="670"/>
      <c r="CY35" s="671"/>
      <c r="CZ35" s="660">
        <v>0.7</v>
      </c>
      <c r="DA35" s="672"/>
      <c r="DB35" s="672"/>
      <c r="DC35" s="673"/>
      <c r="DD35" s="663">
        <v>81276</v>
      </c>
      <c r="DE35" s="670"/>
      <c r="DF35" s="670"/>
      <c r="DG35" s="670"/>
      <c r="DH35" s="670"/>
      <c r="DI35" s="670"/>
      <c r="DJ35" s="670"/>
      <c r="DK35" s="671"/>
      <c r="DL35" s="663">
        <v>81276</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15">
      <c r="B36" s="654" t="s">
        <v>323</v>
      </c>
      <c r="C36" s="655"/>
      <c r="D36" s="655"/>
      <c r="E36" s="655"/>
      <c r="F36" s="655"/>
      <c r="G36" s="655"/>
      <c r="H36" s="655"/>
      <c r="I36" s="655"/>
      <c r="J36" s="655"/>
      <c r="K36" s="655"/>
      <c r="L36" s="655"/>
      <c r="M36" s="655"/>
      <c r="N36" s="655"/>
      <c r="O36" s="655"/>
      <c r="P36" s="655"/>
      <c r="Q36" s="656"/>
      <c r="R36" s="657">
        <v>766522</v>
      </c>
      <c r="S36" s="658"/>
      <c r="T36" s="658"/>
      <c r="U36" s="658"/>
      <c r="V36" s="658"/>
      <c r="W36" s="658"/>
      <c r="X36" s="658"/>
      <c r="Y36" s="659"/>
      <c r="Z36" s="695">
        <v>4.8</v>
      </c>
      <c r="AA36" s="695"/>
      <c r="AB36" s="695"/>
      <c r="AC36" s="695"/>
      <c r="AD36" s="696" t="s">
        <v>128</v>
      </c>
      <c r="AE36" s="696"/>
      <c r="AF36" s="696"/>
      <c r="AG36" s="696"/>
      <c r="AH36" s="696"/>
      <c r="AI36" s="696"/>
      <c r="AJ36" s="696"/>
      <c r="AK36" s="696"/>
      <c r="AL36" s="660" t="s">
        <v>128</v>
      </c>
      <c r="AM36" s="661"/>
      <c r="AN36" s="661"/>
      <c r="AO36" s="697"/>
      <c r="AP36" s="222"/>
      <c r="AQ36" s="706" t="s">
        <v>324</v>
      </c>
      <c r="AR36" s="707"/>
      <c r="AS36" s="707"/>
      <c r="AT36" s="707"/>
      <c r="AU36" s="707"/>
      <c r="AV36" s="707"/>
      <c r="AW36" s="707"/>
      <c r="AX36" s="707"/>
      <c r="AY36" s="708"/>
      <c r="AZ36" s="712">
        <v>1587313</v>
      </c>
      <c r="BA36" s="713"/>
      <c r="BB36" s="713"/>
      <c r="BC36" s="713"/>
      <c r="BD36" s="713"/>
      <c r="BE36" s="713"/>
      <c r="BF36" s="714"/>
      <c r="BG36" s="715" t="s">
        <v>325</v>
      </c>
      <c r="BH36" s="716"/>
      <c r="BI36" s="716"/>
      <c r="BJ36" s="716"/>
      <c r="BK36" s="716"/>
      <c r="BL36" s="716"/>
      <c r="BM36" s="716"/>
      <c r="BN36" s="716"/>
      <c r="BO36" s="716"/>
      <c r="BP36" s="716"/>
      <c r="BQ36" s="716"/>
      <c r="BR36" s="716"/>
      <c r="BS36" s="716"/>
      <c r="BT36" s="716"/>
      <c r="BU36" s="717"/>
      <c r="BV36" s="712">
        <v>106804</v>
      </c>
      <c r="BW36" s="713"/>
      <c r="BX36" s="713"/>
      <c r="BY36" s="713"/>
      <c r="BZ36" s="713"/>
      <c r="CA36" s="713"/>
      <c r="CB36" s="714"/>
      <c r="CD36" s="654" t="s">
        <v>326</v>
      </c>
      <c r="CE36" s="655"/>
      <c r="CF36" s="655"/>
      <c r="CG36" s="655"/>
      <c r="CH36" s="655"/>
      <c r="CI36" s="655"/>
      <c r="CJ36" s="655"/>
      <c r="CK36" s="655"/>
      <c r="CL36" s="655"/>
      <c r="CM36" s="655"/>
      <c r="CN36" s="655"/>
      <c r="CO36" s="655"/>
      <c r="CP36" s="655"/>
      <c r="CQ36" s="656"/>
      <c r="CR36" s="657">
        <v>1882084</v>
      </c>
      <c r="CS36" s="658"/>
      <c r="CT36" s="658"/>
      <c r="CU36" s="658"/>
      <c r="CV36" s="658"/>
      <c r="CW36" s="658"/>
      <c r="CX36" s="658"/>
      <c r="CY36" s="659"/>
      <c r="CZ36" s="660">
        <v>12.8</v>
      </c>
      <c r="DA36" s="672"/>
      <c r="DB36" s="672"/>
      <c r="DC36" s="673"/>
      <c r="DD36" s="663">
        <v>1633284</v>
      </c>
      <c r="DE36" s="658"/>
      <c r="DF36" s="658"/>
      <c r="DG36" s="658"/>
      <c r="DH36" s="658"/>
      <c r="DI36" s="658"/>
      <c r="DJ36" s="658"/>
      <c r="DK36" s="659"/>
      <c r="DL36" s="663">
        <v>1247769</v>
      </c>
      <c r="DM36" s="658"/>
      <c r="DN36" s="658"/>
      <c r="DO36" s="658"/>
      <c r="DP36" s="658"/>
      <c r="DQ36" s="658"/>
      <c r="DR36" s="658"/>
      <c r="DS36" s="658"/>
      <c r="DT36" s="658"/>
      <c r="DU36" s="658"/>
      <c r="DV36" s="659"/>
      <c r="DW36" s="660">
        <v>15</v>
      </c>
      <c r="DX36" s="672"/>
      <c r="DY36" s="672"/>
      <c r="DZ36" s="672"/>
      <c r="EA36" s="672"/>
      <c r="EB36" s="672"/>
      <c r="EC36" s="684"/>
    </row>
    <row r="37" spans="2:133" ht="11.25" customHeight="1" x14ac:dyDescent="0.15">
      <c r="B37" s="654" t="s">
        <v>327</v>
      </c>
      <c r="C37" s="655"/>
      <c r="D37" s="655"/>
      <c r="E37" s="655"/>
      <c r="F37" s="655"/>
      <c r="G37" s="655"/>
      <c r="H37" s="655"/>
      <c r="I37" s="655"/>
      <c r="J37" s="655"/>
      <c r="K37" s="655"/>
      <c r="L37" s="655"/>
      <c r="M37" s="655"/>
      <c r="N37" s="655"/>
      <c r="O37" s="655"/>
      <c r="P37" s="655"/>
      <c r="Q37" s="656"/>
      <c r="R37" s="657">
        <v>212699</v>
      </c>
      <c r="S37" s="658"/>
      <c r="T37" s="658"/>
      <c r="U37" s="658"/>
      <c r="V37" s="658"/>
      <c r="W37" s="658"/>
      <c r="X37" s="658"/>
      <c r="Y37" s="659"/>
      <c r="Z37" s="695">
        <v>1.3</v>
      </c>
      <c r="AA37" s="695"/>
      <c r="AB37" s="695"/>
      <c r="AC37" s="695"/>
      <c r="AD37" s="696">
        <v>367</v>
      </c>
      <c r="AE37" s="696"/>
      <c r="AF37" s="696"/>
      <c r="AG37" s="696"/>
      <c r="AH37" s="696"/>
      <c r="AI37" s="696"/>
      <c r="AJ37" s="696"/>
      <c r="AK37" s="696"/>
      <c r="AL37" s="660">
        <v>0</v>
      </c>
      <c r="AM37" s="661"/>
      <c r="AN37" s="661"/>
      <c r="AO37" s="697"/>
      <c r="AQ37" s="690" t="s">
        <v>328</v>
      </c>
      <c r="AR37" s="691"/>
      <c r="AS37" s="691"/>
      <c r="AT37" s="691"/>
      <c r="AU37" s="691"/>
      <c r="AV37" s="691"/>
      <c r="AW37" s="691"/>
      <c r="AX37" s="691"/>
      <c r="AY37" s="692"/>
      <c r="AZ37" s="657">
        <v>157160</v>
      </c>
      <c r="BA37" s="658"/>
      <c r="BB37" s="658"/>
      <c r="BC37" s="658"/>
      <c r="BD37" s="670"/>
      <c r="BE37" s="670"/>
      <c r="BF37" s="693"/>
      <c r="BG37" s="654" t="s">
        <v>329</v>
      </c>
      <c r="BH37" s="655"/>
      <c r="BI37" s="655"/>
      <c r="BJ37" s="655"/>
      <c r="BK37" s="655"/>
      <c r="BL37" s="655"/>
      <c r="BM37" s="655"/>
      <c r="BN37" s="655"/>
      <c r="BO37" s="655"/>
      <c r="BP37" s="655"/>
      <c r="BQ37" s="655"/>
      <c r="BR37" s="655"/>
      <c r="BS37" s="655"/>
      <c r="BT37" s="655"/>
      <c r="BU37" s="656"/>
      <c r="BV37" s="657">
        <v>93146</v>
      </c>
      <c r="BW37" s="658"/>
      <c r="BX37" s="658"/>
      <c r="BY37" s="658"/>
      <c r="BZ37" s="658"/>
      <c r="CA37" s="658"/>
      <c r="CB37" s="694"/>
      <c r="CD37" s="654" t="s">
        <v>330</v>
      </c>
      <c r="CE37" s="655"/>
      <c r="CF37" s="655"/>
      <c r="CG37" s="655"/>
      <c r="CH37" s="655"/>
      <c r="CI37" s="655"/>
      <c r="CJ37" s="655"/>
      <c r="CK37" s="655"/>
      <c r="CL37" s="655"/>
      <c r="CM37" s="655"/>
      <c r="CN37" s="655"/>
      <c r="CO37" s="655"/>
      <c r="CP37" s="655"/>
      <c r="CQ37" s="656"/>
      <c r="CR37" s="657">
        <v>441054</v>
      </c>
      <c r="CS37" s="670"/>
      <c r="CT37" s="670"/>
      <c r="CU37" s="670"/>
      <c r="CV37" s="670"/>
      <c r="CW37" s="670"/>
      <c r="CX37" s="670"/>
      <c r="CY37" s="671"/>
      <c r="CZ37" s="660">
        <v>3</v>
      </c>
      <c r="DA37" s="672"/>
      <c r="DB37" s="672"/>
      <c r="DC37" s="673"/>
      <c r="DD37" s="663">
        <v>441054</v>
      </c>
      <c r="DE37" s="670"/>
      <c r="DF37" s="670"/>
      <c r="DG37" s="670"/>
      <c r="DH37" s="670"/>
      <c r="DI37" s="670"/>
      <c r="DJ37" s="670"/>
      <c r="DK37" s="671"/>
      <c r="DL37" s="663">
        <v>441054</v>
      </c>
      <c r="DM37" s="670"/>
      <c r="DN37" s="670"/>
      <c r="DO37" s="670"/>
      <c r="DP37" s="670"/>
      <c r="DQ37" s="670"/>
      <c r="DR37" s="670"/>
      <c r="DS37" s="670"/>
      <c r="DT37" s="670"/>
      <c r="DU37" s="670"/>
      <c r="DV37" s="671"/>
      <c r="DW37" s="660">
        <v>5.3</v>
      </c>
      <c r="DX37" s="672"/>
      <c r="DY37" s="672"/>
      <c r="DZ37" s="672"/>
      <c r="EA37" s="672"/>
      <c r="EB37" s="672"/>
      <c r="EC37" s="684"/>
    </row>
    <row r="38" spans="2:133" ht="11.25" customHeight="1" x14ac:dyDescent="0.15">
      <c r="B38" s="654" t="s">
        <v>331</v>
      </c>
      <c r="C38" s="655"/>
      <c r="D38" s="655"/>
      <c r="E38" s="655"/>
      <c r="F38" s="655"/>
      <c r="G38" s="655"/>
      <c r="H38" s="655"/>
      <c r="I38" s="655"/>
      <c r="J38" s="655"/>
      <c r="K38" s="655"/>
      <c r="L38" s="655"/>
      <c r="M38" s="655"/>
      <c r="N38" s="655"/>
      <c r="O38" s="655"/>
      <c r="P38" s="655"/>
      <c r="Q38" s="656"/>
      <c r="R38" s="657">
        <v>876366</v>
      </c>
      <c r="S38" s="658"/>
      <c r="T38" s="658"/>
      <c r="U38" s="658"/>
      <c r="V38" s="658"/>
      <c r="W38" s="658"/>
      <c r="X38" s="658"/>
      <c r="Y38" s="659"/>
      <c r="Z38" s="695">
        <v>5.5</v>
      </c>
      <c r="AA38" s="695"/>
      <c r="AB38" s="695"/>
      <c r="AC38" s="695"/>
      <c r="AD38" s="696" t="s">
        <v>128</v>
      </c>
      <c r="AE38" s="696"/>
      <c r="AF38" s="696"/>
      <c r="AG38" s="696"/>
      <c r="AH38" s="696"/>
      <c r="AI38" s="696"/>
      <c r="AJ38" s="696"/>
      <c r="AK38" s="696"/>
      <c r="AL38" s="660" t="s">
        <v>128</v>
      </c>
      <c r="AM38" s="661"/>
      <c r="AN38" s="661"/>
      <c r="AO38" s="697"/>
      <c r="AQ38" s="690" t="s">
        <v>332</v>
      </c>
      <c r="AR38" s="691"/>
      <c r="AS38" s="691"/>
      <c r="AT38" s="691"/>
      <c r="AU38" s="691"/>
      <c r="AV38" s="691"/>
      <c r="AW38" s="691"/>
      <c r="AX38" s="691"/>
      <c r="AY38" s="692"/>
      <c r="AZ38" s="657">
        <v>100000</v>
      </c>
      <c r="BA38" s="658"/>
      <c r="BB38" s="658"/>
      <c r="BC38" s="658"/>
      <c r="BD38" s="670"/>
      <c r="BE38" s="670"/>
      <c r="BF38" s="693"/>
      <c r="BG38" s="654" t="s">
        <v>333</v>
      </c>
      <c r="BH38" s="655"/>
      <c r="BI38" s="655"/>
      <c r="BJ38" s="655"/>
      <c r="BK38" s="655"/>
      <c r="BL38" s="655"/>
      <c r="BM38" s="655"/>
      <c r="BN38" s="655"/>
      <c r="BO38" s="655"/>
      <c r="BP38" s="655"/>
      <c r="BQ38" s="655"/>
      <c r="BR38" s="655"/>
      <c r="BS38" s="655"/>
      <c r="BT38" s="655"/>
      <c r="BU38" s="656"/>
      <c r="BV38" s="657">
        <v>4648</v>
      </c>
      <c r="BW38" s="658"/>
      <c r="BX38" s="658"/>
      <c r="BY38" s="658"/>
      <c r="BZ38" s="658"/>
      <c r="CA38" s="658"/>
      <c r="CB38" s="694"/>
      <c r="CD38" s="654" t="s">
        <v>334</v>
      </c>
      <c r="CE38" s="655"/>
      <c r="CF38" s="655"/>
      <c r="CG38" s="655"/>
      <c r="CH38" s="655"/>
      <c r="CI38" s="655"/>
      <c r="CJ38" s="655"/>
      <c r="CK38" s="655"/>
      <c r="CL38" s="655"/>
      <c r="CM38" s="655"/>
      <c r="CN38" s="655"/>
      <c r="CO38" s="655"/>
      <c r="CP38" s="655"/>
      <c r="CQ38" s="656"/>
      <c r="CR38" s="657">
        <v>1485463</v>
      </c>
      <c r="CS38" s="658"/>
      <c r="CT38" s="658"/>
      <c r="CU38" s="658"/>
      <c r="CV38" s="658"/>
      <c r="CW38" s="658"/>
      <c r="CX38" s="658"/>
      <c r="CY38" s="659"/>
      <c r="CZ38" s="660">
        <v>10.1</v>
      </c>
      <c r="DA38" s="672"/>
      <c r="DB38" s="672"/>
      <c r="DC38" s="673"/>
      <c r="DD38" s="663">
        <v>1150437</v>
      </c>
      <c r="DE38" s="658"/>
      <c r="DF38" s="658"/>
      <c r="DG38" s="658"/>
      <c r="DH38" s="658"/>
      <c r="DI38" s="658"/>
      <c r="DJ38" s="658"/>
      <c r="DK38" s="659"/>
      <c r="DL38" s="663">
        <v>1052122</v>
      </c>
      <c r="DM38" s="658"/>
      <c r="DN38" s="658"/>
      <c r="DO38" s="658"/>
      <c r="DP38" s="658"/>
      <c r="DQ38" s="658"/>
      <c r="DR38" s="658"/>
      <c r="DS38" s="658"/>
      <c r="DT38" s="658"/>
      <c r="DU38" s="658"/>
      <c r="DV38" s="659"/>
      <c r="DW38" s="660">
        <v>12.6</v>
      </c>
      <c r="DX38" s="672"/>
      <c r="DY38" s="672"/>
      <c r="DZ38" s="672"/>
      <c r="EA38" s="672"/>
      <c r="EB38" s="672"/>
      <c r="EC38" s="684"/>
    </row>
    <row r="39" spans="2:133" ht="11.25" customHeight="1" x14ac:dyDescent="0.15">
      <c r="B39" s="654" t="s">
        <v>335</v>
      </c>
      <c r="C39" s="655"/>
      <c r="D39" s="655"/>
      <c r="E39" s="655"/>
      <c r="F39" s="655"/>
      <c r="G39" s="655"/>
      <c r="H39" s="655"/>
      <c r="I39" s="655"/>
      <c r="J39" s="655"/>
      <c r="K39" s="655"/>
      <c r="L39" s="655"/>
      <c r="M39" s="655"/>
      <c r="N39" s="655"/>
      <c r="O39" s="655"/>
      <c r="P39" s="655"/>
      <c r="Q39" s="656"/>
      <c r="R39" s="657" t="s">
        <v>128</v>
      </c>
      <c r="S39" s="658"/>
      <c r="T39" s="658"/>
      <c r="U39" s="658"/>
      <c r="V39" s="658"/>
      <c r="W39" s="658"/>
      <c r="X39" s="658"/>
      <c r="Y39" s="659"/>
      <c r="Z39" s="695" t="s">
        <v>128</v>
      </c>
      <c r="AA39" s="695"/>
      <c r="AB39" s="695"/>
      <c r="AC39" s="695"/>
      <c r="AD39" s="696" t="s">
        <v>128</v>
      </c>
      <c r="AE39" s="696"/>
      <c r="AF39" s="696"/>
      <c r="AG39" s="696"/>
      <c r="AH39" s="696"/>
      <c r="AI39" s="696"/>
      <c r="AJ39" s="696"/>
      <c r="AK39" s="696"/>
      <c r="AL39" s="660" t="s">
        <v>128</v>
      </c>
      <c r="AM39" s="661"/>
      <c r="AN39" s="661"/>
      <c r="AO39" s="697"/>
      <c r="AQ39" s="690" t="s">
        <v>336</v>
      </c>
      <c r="AR39" s="691"/>
      <c r="AS39" s="691"/>
      <c r="AT39" s="691"/>
      <c r="AU39" s="691"/>
      <c r="AV39" s="691"/>
      <c r="AW39" s="691"/>
      <c r="AX39" s="691"/>
      <c r="AY39" s="692"/>
      <c r="AZ39" s="657">
        <v>1850</v>
      </c>
      <c r="BA39" s="658"/>
      <c r="BB39" s="658"/>
      <c r="BC39" s="658"/>
      <c r="BD39" s="670"/>
      <c r="BE39" s="670"/>
      <c r="BF39" s="693"/>
      <c r="BG39" s="654" t="s">
        <v>337</v>
      </c>
      <c r="BH39" s="655"/>
      <c r="BI39" s="655"/>
      <c r="BJ39" s="655"/>
      <c r="BK39" s="655"/>
      <c r="BL39" s="655"/>
      <c r="BM39" s="655"/>
      <c r="BN39" s="655"/>
      <c r="BO39" s="655"/>
      <c r="BP39" s="655"/>
      <c r="BQ39" s="655"/>
      <c r="BR39" s="655"/>
      <c r="BS39" s="655"/>
      <c r="BT39" s="655"/>
      <c r="BU39" s="656"/>
      <c r="BV39" s="657">
        <v>7298</v>
      </c>
      <c r="BW39" s="658"/>
      <c r="BX39" s="658"/>
      <c r="BY39" s="658"/>
      <c r="BZ39" s="658"/>
      <c r="CA39" s="658"/>
      <c r="CB39" s="694"/>
      <c r="CD39" s="654" t="s">
        <v>338</v>
      </c>
      <c r="CE39" s="655"/>
      <c r="CF39" s="655"/>
      <c r="CG39" s="655"/>
      <c r="CH39" s="655"/>
      <c r="CI39" s="655"/>
      <c r="CJ39" s="655"/>
      <c r="CK39" s="655"/>
      <c r="CL39" s="655"/>
      <c r="CM39" s="655"/>
      <c r="CN39" s="655"/>
      <c r="CO39" s="655"/>
      <c r="CP39" s="655"/>
      <c r="CQ39" s="656"/>
      <c r="CR39" s="657">
        <v>408929</v>
      </c>
      <c r="CS39" s="670"/>
      <c r="CT39" s="670"/>
      <c r="CU39" s="670"/>
      <c r="CV39" s="670"/>
      <c r="CW39" s="670"/>
      <c r="CX39" s="670"/>
      <c r="CY39" s="671"/>
      <c r="CZ39" s="660">
        <v>2.8</v>
      </c>
      <c r="DA39" s="672"/>
      <c r="DB39" s="672"/>
      <c r="DC39" s="673"/>
      <c r="DD39" s="663">
        <v>408773</v>
      </c>
      <c r="DE39" s="670"/>
      <c r="DF39" s="670"/>
      <c r="DG39" s="670"/>
      <c r="DH39" s="670"/>
      <c r="DI39" s="670"/>
      <c r="DJ39" s="670"/>
      <c r="DK39" s="671"/>
      <c r="DL39" s="663" t="s">
        <v>128</v>
      </c>
      <c r="DM39" s="670"/>
      <c r="DN39" s="670"/>
      <c r="DO39" s="670"/>
      <c r="DP39" s="670"/>
      <c r="DQ39" s="670"/>
      <c r="DR39" s="670"/>
      <c r="DS39" s="670"/>
      <c r="DT39" s="670"/>
      <c r="DU39" s="670"/>
      <c r="DV39" s="671"/>
      <c r="DW39" s="660" t="s">
        <v>128</v>
      </c>
      <c r="DX39" s="672"/>
      <c r="DY39" s="672"/>
      <c r="DZ39" s="672"/>
      <c r="EA39" s="672"/>
      <c r="EB39" s="672"/>
      <c r="EC39" s="684"/>
    </row>
    <row r="40" spans="2:133" ht="11.25" customHeight="1" x14ac:dyDescent="0.15">
      <c r="B40" s="654" t="s">
        <v>339</v>
      </c>
      <c r="C40" s="655"/>
      <c r="D40" s="655"/>
      <c r="E40" s="655"/>
      <c r="F40" s="655"/>
      <c r="G40" s="655"/>
      <c r="H40" s="655"/>
      <c r="I40" s="655"/>
      <c r="J40" s="655"/>
      <c r="K40" s="655"/>
      <c r="L40" s="655"/>
      <c r="M40" s="655"/>
      <c r="N40" s="655"/>
      <c r="O40" s="655"/>
      <c r="P40" s="655"/>
      <c r="Q40" s="656"/>
      <c r="R40" s="657">
        <v>167226</v>
      </c>
      <c r="S40" s="658"/>
      <c r="T40" s="658"/>
      <c r="U40" s="658"/>
      <c r="V40" s="658"/>
      <c r="W40" s="658"/>
      <c r="X40" s="658"/>
      <c r="Y40" s="659"/>
      <c r="Z40" s="695">
        <v>1.1000000000000001</v>
      </c>
      <c r="AA40" s="695"/>
      <c r="AB40" s="695"/>
      <c r="AC40" s="695"/>
      <c r="AD40" s="696" t="s">
        <v>128</v>
      </c>
      <c r="AE40" s="696"/>
      <c r="AF40" s="696"/>
      <c r="AG40" s="696"/>
      <c r="AH40" s="696"/>
      <c r="AI40" s="696"/>
      <c r="AJ40" s="696"/>
      <c r="AK40" s="696"/>
      <c r="AL40" s="660" t="s">
        <v>128</v>
      </c>
      <c r="AM40" s="661"/>
      <c r="AN40" s="661"/>
      <c r="AO40" s="697"/>
      <c r="AQ40" s="690" t="s">
        <v>340</v>
      </c>
      <c r="AR40" s="691"/>
      <c r="AS40" s="691"/>
      <c r="AT40" s="691"/>
      <c r="AU40" s="691"/>
      <c r="AV40" s="691"/>
      <c r="AW40" s="691"/>
      <c r="AX40" s="691"/>
      <c r="AY40" s="692"/>
      <c r="AZ40" s="657" t="s">
        <v>128</v>
      </c>
      <c r="BA40" s="658"/>
      <c r="BB40" s="658"/>
      <c r="BC40" s="658"/>
      <c r="BD40" s="670"/>
      <c r="BE40" s="670"/>
      <c r="BF40" s="693"/>
      <c r="BG40" s="698" t="s">
        <v>341</v>
      </c>
      <c r="BH40" s="699"/>
      <c r="BI40" s="699"/>
      <c r="BJ40" s="699"/>
      <c r="BK40" s="699"/>
      <c r="BL40" s="223"/>
      <c r="BM40" s="655" t="s">
        <v>342</v>
      </c>
      <c r="BN40" s="655"/>
      <c r="BO40" s="655"/>
      <c r="BP40" s="655"/>
      <c r="BQ40" s="655"/>
      <c r="BR40" s="655"/>
      <c r="BS40" s="655"/>
      <c r="BT40" s="655"/>
      <c r="BU40" s="656"/>
      <c r="BV40" s="657">
        <v>109</v>
      </c>
      <c r="BW40" s="658"/>
      <c r="BX40" s="658"/>
      <c r="BY40" s="658"/>
      <c r="BZ40" s="658"/>
      <c r="CA40" s="658"/>
      <c r="CB40" s="694"/>
      <c r="CD40" s="654" t="s">
        <v>343</v>
      </c>
      <c r="CE40" s="655"/>
      <c r="CF40" s="655"/>
      <c r="CG40" s="655"/>
      <c r="CH40" s="655"/>
      <c r="CI40" s="655"/>
      <c r="CJ40" s="655"/>
      <c r="CK40" s="655"/>
      <c r="CL40" s="655"/>
      <c r="CM40" s="655"/>
      <c r="CN40" s="655"/>
      <c r="CO40" s="655"/>
      <c r="CP40" s="655"/>
      <c r="CQ40" s="656"/>
      <c r="CR40" s="657">
        <v>50169</v>
      </c>
      <c r="CS40" s="658"/>
      <c r="CT40" s="658"/>
      <c r="CU40" s="658"/>
      <c r="CV40" s="658"/>
      <c r="CW40" s="658"/>
      <c r="CX40" s="658"/>
      <c r="CY40" s="659"/>
      <c r="CZ40" s="660">
        <v>0.3</v>
      </c>
      <c r="DA40" s="672"/>
      <c r="DB40" s="672"/>
      <c r="DC40" s="673"/>
      <c r="DD40" s="663">
        <v>169</v>
      </c>
      <c r="DE40" s="658"/>
      <c r="DF40" s="658"/>
      <c r="DG40" s="658"/>
      <c r="DH40" s="658"/>
      <c r="DI40" s="658"/>
      <c r="DJ40" s="658"/>
      <c r="DK40" s="659"/>
      <c r="DL40" s="663" t="s">
        <v>128</v>
      </c>
      <c r="DM40" s="658"/>
      <c r="DN40" s="658"/>
      <c r="DO40" s="658"/>
      <c r="DP40" s="658"/>
      <c r="DQ40" s="658"/>
      <c r="DR40" s="658"/>
      <c r="DS40" s="658"/>
      <c r="DT40" s="658"/>
      <c r="DU40" s="658"/>
      <c r="DV40" s="659"/>
      <c r="DW40" s="660" t="s">
        <v>128</v>
      </c>
      <c r="DX40" s="672"/>
      <c r="DY40" s="672"/>
      <c r="DZ40" s="672"/>
      <c r="EA40" s="672"/>
      <c r="EB40" s="672"/>
      <c r="EC40" s="684"/>
    </row>
    <row r="41" spans="2:133" ht="11.25" customHeight="1" x14ac:dyDescent="0.15">
      <c r="B41" s="638" t="s">
        <v>344</v>
      </c>
      <c r="C41" s="639"/>
      <c r="D41" s="639"/>
      <c r="E41" s="639"/>
      <c r="F41" s="639"/>
      <c r="G41" s="639"/>
      <c r="H41" s="639"/>
      <c r="I41" s="639"/>
      <c r="J41" s="639"/>
      <c r="K41" s="639"/>
      <c r="L41" s="639"/>
      <c r="M41" s="639"/>
      <c r="N41" s="639"/>
      <c r="O41" s="639"/>
      <c r="P41" s="639"/>
      <c r="Q41" s="640"/>
      <c r="R41" s="641">
        <v>15847973</v>
      </c>
      <c r="S41" s="682"/>
      <c r="T41" s="682"/>
      <c r="U41" s="682"/>
      <c r="V41" s="682"/>
      <c r="W41" s="682"/>
      <c r="X41" s="682"/>
      <c r="Y41" s="685"/>
      <c r="Z41" s="686">
        <v>100</v>
      </c>
      <c r="AA41" s="686"/>
      <c r="AB41" s="686"/>
      <c r="AC41" s="686"/>
      <c r="AD41" s="687">
        <v>8160659</v>
      </c>
      <c r="AE41" s="687"/>
      <c r="AF41" s="687"/>
      <c r="AG41" s="687"/>
      <c r="AH41" s="687"/>
      <c r="AI41" s="687"/>
      <c r="AJ41" s="687"/>
      <c r="AK41" s="687"/>
      <c r="AL41" s="644">
        <v>100</v>
      </c>
      <c r="AM41" s="688"/>
      <c r="AN41" s="688"/>
      <c r="AO41" s="689"/>
      <c r="AQ41" s="690" t="s">
        <v>345</v>
      </c>
      <c r="AR41" s="691"/>
      <c r="AS41" s="691"/>
      <c r="AT41" s="691"/>
      <c r="AU41" s="691"/>
      <c r="AV41" s="691"/>
      <c r="AW41" s="691"/>
      <c r="AX41" s="691"/>
      <c r="AY41" s="692"/>
      <c r="AZ41" s="657">
        <v>289474</v>
      </c>
      <c r="BA41" s="658"/>
      <c r="BB41" s="658"/>
      <c r="BC41" s="658"/>
      <c r="BD41" s="670"/>
      <c r="BE41" s="670"/>
      <c r="BF41" s="693"/>
      <c r="BG41" s="698"/>
      <c r="BH41" s="699"/>
      <c r="BI41" s="699"/>
      <c r="BJ41" s="699"/>
      <c r="BK41" s="699"/>
      <c r="BL41" s="223"/>
      <c r="BM41" s="655" t="s">
        <v>346</v>
      </c>
      <c r="BN41" s="655"/>
      <c r="BO41" s="655"/>
      <c r="BP41" s="655"/>
      <c r="BQ41" s="655"/>
      <c r="BR41" s="655"/>
      <c r="BS41" s="655"/>
      <c r="BT41" s="655"/>
      <c r="BU41" s="656"/>
      <c r="BV41" s="657" t="s">
        <v>250</v>
      </c>
      <c r="BW41" s="658"/>
      <c r="BX41" s="658"/>
      <c r="BY41" s="658"/>
      <c r="BZ41" s="658"/>
      <c r="CA41" s="658"/>
      <c r="CB41" s="694"/>
      <c r="CD41" s="654" t="s">
        <v>347</v>
      </c>
      <c r="CE41" s="655"/>
      <c r="CF41" s="655"/>
      <c r="CG41" s="655"/>
      <c r="CH41" s="655"/>
      <c r="CI41" s="655"/>
      <c r="CJ41" s="655"/>
      <c r="CK41" s="655"/>
      <c r="CL41" s="655"/>
      <c r="CM41" s="655"/>
      <c r="CN41" s="655"/>
      <c r="CO41" s="655"/>
      <c r="CP41" s="655"/>
      <c r="CQ41" s="656"/>
      <c r="CR41" s="657" t="s">
        <v>128</v>
      </c>
      <c r="CS41" s="670"/>
      <c r="CT41" s="670"/>
      <c r="CU41" s="670"/>
      <c r="CV41" s="670"/>
      <c r="CW41" s="670"/>
      <c r="CX41" s="670"/>
      <c r="CY41" s="671"/>
      <c r="CZ41" s="660" t="s">
        <v>250</v>
      </c>
      <c r="DA41" s="672"/>
      <c r="DB41" s="672"/>
      <c r="DC41" s="673"/>
      <c r="DD41" s="663" t="s">
        <v>250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348</v>
      </c>
      <c r="AR42" s="703"/>
      <c r="AS42" s="703"/>
      <c r="AT42" s="703"/>
      <c r="AU42" s="703"/>
      <c r="AV42" s="703"/>
      <c r="AW42" s="703"/>
      <c r="AX42" s="703"/>
      <c r="AY42" s="704"/>
      <c r="AZ42" s="641">
        <v>1038829</v>
      </c>
      <c r="BA42" s="682"/>
      <c r="BB42" s="682"/>
      <c r="BC42" s="682"/>
      <c r="BD42" s="642"/>
      <c r="BE42" s="642"/>
      <c r="BF42" s="705"/>
      <c r="BG42" s="700"/>
      <c r="BH42" s="701"/>
      <c r="BI42" s="701"/>
      <c r="BJ42" s="701"/>
      <c r="BK42" s="701"/>
      <c r="BL42" s="224"/>
      <c r="BM42" s="639" t="s">
        <v>349</v>
      </c>
      <c r="BN42" s="639"/>
      <c r="BO42" s="639"/>
      <c r="BP42" s="639"/>
      <c r="BQ42" s="639"/>
      <c r="BR42" s="639"/>
      <c r="BS42" s="639"/>
      <c r="BT42" s="639"/>
      <c r="BU42" s="640"/>
      <c r="BV42" s="641">
        <v>424</v>
      </c>
      <c r="BW42" s="682"/>
      <c r="BX42" s="682"/>
      <c r="BY42" s="682"/>
      <c r="BZ42" s="682"/>
      <c r="CA42" s="682"/>
      <c r="CB42" s="683"/>
      <c r="CD42" s="654" t="s">
        <v>350</v>
      </c>
      <c r="CE42" s="655"/>
      <c r="CF42" s="655"/>
      <c r="CG42" s="655"/>
      <c r="CH42" s="655"/>
      <c r="CI42" s="655"/>
      <c r="CJ42" s="655"/>
      <c r="CK42" s="655"/>
      <c r="CL42" s="655"/>
      <c r="CM42" s="655"/>
      <c r="CN42" s="655"/>
      <c r="CO42" s="655"/>
      <c r="CP42" s="655"/>
      <c r="CQ42" s="656"/>
      <c r="CR42" s="657">
        <v>2026850</v>
      </c>
      <c r="CS42" s="670"/>
      <c r="CT42" s="670"/>
      <c r="CU42" s="670"/>
      <c r="CV42" s="670"/>
      <c r="CW42" s="670"/>
      <c r="CX42" s="670"/>
      <c r="CY42" s="671"/>
      <c r="CZ42" s="660">
        <v>13.8</v>
      </c>
      <c r="DA42" s="672"/>
      <c r="DB42" s="672"/>
      <c r="DC42" s="673"/>
      <c r="DD42" s="663">
        <v>424291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351</v>
      </c>
      <c r="CD43" s="654" t="s">
        <v>352</v>
      </c>
      <c r="CE43" s="655"/>
      <c r="CF43" s="655"/>
      <c r="CG43" s="655"/>
      <c r="CH43" s="655"/>
      <c r="CI43" s="655"/>
      <c r="CJ43" s="655"/>
      <c r="CK43" s="655"/>
      <c r="CL43" s="655"/>
      <c r="CM43" s="655"/>
      <c r="CN43" s="655"/>
      <c r="CO43" s="655"/>
      <c r="CP43" s="655"/>
      <c r="CQ43" s="656"/>
      <c r="CR43" s="657">
        <v>17484</v>
      </c>
      <c r="CS43" s="670"/>
      <c r="CT43" s="670"/>
      <c r="CU43" s="670"/>
      <c r="CV43" s="670"/>
      <c r="CW43" s="670"/>
      <c r="CX43" s="670"/>
      <c r="CY43" s="671"/>
      <c r="CZ43" s="660">
        <v>0.1</v>
      </c>
      <c r="DA43" s="672"/>
      <c r="DB43" s="672"/>
      <c r="DC43" s="673"/>
      <c r="DD43" s="663">
        <v>17484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301</v>
      </c>
      <c r="CE44" s="677"/>
      <c r="CF44" s="654" t="s">
        <v>354</v>
      </c>
      <c r="CG44" s="655"/>
      <c r="CH44" s="655"/>
      <c r="CI44" s="655"/>
      <c r="CJ44" s="655"/>
      <c r="CK44" s="655"/>
      <c r="CL44" s="655"/>
      <c r="CM44" s="655"/>
      <c r="CN44" s="655"/>
      <c r="CO44" s="655"/>
      <c r="CP44" s="655"/>
      <c r="CQ44" s="656"/>
      <c r="CR44" s="657">
        <v>2024877</v>
      </c>
      <c r="CS44" s="658"/>
      <c r="CT44" s="658"/>
      <c r="CU44" s="658"/>
      <c r="CV44" s="658"/>
      <c r="CW44" s="658"/>
      <c r="CX44" s="658"/>
      <c r="CY44" s="659"/>
      <c r="CZ44" s="660">
        <v>13.8</v>
      </c>
      <c r="DA44" s="661"/>
      <c r="DB44" s="661"/>
      <c r="DC44" s="662"/>
      <c r="DD44" s="663">
        <v>422318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356</v>
      </c>
      <c r="CG45" s="655"/>
      <c r="CH45" s="655"/>
      <c r="CI45" s="655"/>
      <c r="CJ45" s="655"/>
      <c r="CK45" s="655"/>
      <c r="CL45" s="655"/>
      <c r="CM45" s="655"/>
      <c r="CN45" s="655"/>
      <c r="CO45" s="655"/>
      <c r="CP45" s="655"/>
      <c r="CQ45" s="656"/>
      <c r="CR45" s="657">
        <v>590127</v>
      </c>
      <c r="CS45" s="670"/>
      <c r="CT45" s="670"/>
      <c r="CU45" s="670"/>
      <c r="CV45" s="670"/>
      <c r="CW45" s="670"/>
      <c r="CX45" s="670"/>
      <c r="CY45" s="671"/>
      <c r="CZ45" s="660">
        <v>4</v>
      </c>
      <c r="DA45" s="672"/>
      <c r="DB45" s="672"/>
      <c r="DC45" s="673"/>
      <c r="DD45" s="663">
        <v>41210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357</v>
      </c>
      <c r="CG46" s="655"/>
      <c r="CH46" s="655"/>
      <c r="CI46" s="655"/>
      <c r="CJ46" s="655"/>
      <c r="CK46" s="655"/>
      <c r="CL46" s="655"/>
      <c r="CM46" s="655"/>
      <c r="CN46" s="655"/>
      <c r="CO46" s="655"/>
      <c r="CP46" s="655"/>
      <c r="CQ46" s="656"/>
      <c r="CR46" s="657">
        <v>690597</v>
      </c>
      <c r="CS46" s="658"/>
      <c r="CT46" s="658"/>
      <c r="CU46" s="658"/>
      <c r="CV46" s="658"/>
      <c r="CW46" s="658"/>
      <c r="CX46" s="658"/>
      <c r="CY46" s="659"/>
      <c r="CZ46" s="660">
        <v>4.7</v>
      </c>
      <c r="DA46" s="661"/>
      <c r="DB46" s="661"/>
      <c r="DC46" s="662"/>
      <c r="DD46" s="663">
        <v>369833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358</v>
      </c>
      <c r="CG47" s="655"/>
      <c r="CH47" s="655"/>
      <c r="CI47" s="655"/>
      <c r="CJ47" s="655"/>
      <c r="CK47" s="655"/>
      <c r="CL47" s="655"/>
      <c r="CM47" s="655"/>
      <c r="CN47" s="655"/>
      <c r="CO47" s="655"/>
      <c r="CP47" s="655"/>
      <c r="CQ47" s="656"/>
      <c r="CR47" s="657">
        <v>1973</v>
      </c>
      <c r="CS47" s="670"/>
      <c r="CT47" s="670"/>
      <c r="CU47" s="670"/>
      <c r="CV47" s="670"/>
      <c r="CW47" s="670"/>
      <c r="CX47" s="670"/>
      <c r="CY47" s="671"/>
      <c r="CZ47" s="660">
        <v>0</v>
      </c>
      <c r="DA47" s="672"/>
      <c r="DB47" s="672"/>
      <c r="DC47" s="673"/>
      <c r="DD47" s="663">
        <v>1973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359</v>
      </c>
      <c r="CG48" s="655"/>
      <c r="CH48" s="655"/>
      <c r="CI48" s="655"/>
      <c r="CJ48" s="655"/>
      <c r="CK48" s="655"/>
      <c r="CL48" s="655"/>
      <c r="CM48" s="655"/>
      <c r="CN48" s="655"/>
      <c r="CO48" s="655"/>
      <c r="CP48" s="655"/>
      <c r="CQ48" s="656"/>
      <c r="CR48" s="657" t="s">
        <v>250</v>
      </c>
      <c r="CS48" s="658"/>
      <c r="CT48" s="658"/>
      <c r="CU48" s="658"/>
      <c r="CV48" s="658"/>
      <c r="CW48" s="658"/>
      <c r="CX48" s="658"/>
      <c r="CY48" s="659"/>
      <c r="CZ48" s="660" t="s">
        <v>128</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360</v>
      </c>
      <c r="CE49" s="639"/>
      <c r="CF49" s="639"/>
      <c r="CG49" s="639"/>
      <c r="CH49" s="639"/>
      <c r="CI49" s="639"/>
      <c r="CJ49" s="639"/>
      <c r="CK49" s="639"/>
      <c r="CL49" s="639"/>
      <c r="CM49" s="639"/>
      <c r="CN49" s="639"/>
      <c r="CO49" s="639"/>
      <c r="CP49" s="639"/>
      <c r="CQ49" s="640"/>
      <c r="CR49" s="641">
        <v>14699621</v>
      </c>
      <c r="CS49" s="642"/>
      <c r="CT49" s="642"/>
      <c r="CU49" s="642"/>
      <c r="CV49" s="642"/>
      <c r="CW49" s="642"/>
      <c r="CX49" s="642"/>
      <c r="CY49" s="643"/>
      <c r="CZ49" s="644">
        <v>100</v>
      </c>
      <c r="DA49" s="645"/>
      <c r="DB49" s="645"/>
      <c r="DC49" s="646"/>
      <c r="DD49" s="647">
        <v>9114468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7tzg8ZvANPB6xi/+IgFJgYyMwKxCaBgxYYe2+RjQEjMHoqSCCV6BFk5Tpjja/hRHcNO40vZVp8qgDBWbg2VmQ==" saltValue="fhRtKWFNP4rrnKv0zrX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CR11" sqref="CR11:DA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362</v>
      </c>
      <c r="DK2" s="1128"/>
      <c r="DL2" s="1128"/>
      <c r="DM2" s="1128"/>
      <c r="DN2" s="1128"/>
      <c r="DO2" s="1129"/>
      <c r="DP2" s="228"/>
      <c r="DQ2" s="1127" t="s">
        <v>363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366</v>
      </c>
      <c r="B5" s="1032"/>
      <c r="C5" s="1032"/>
      <c r="D5" s="1032"/>
      <c r="E5" s="1032"/>
      <c r="F5" s="1032"/>
      <c r="G5" s="1032"/>
      <c r="H5" s="1032"/>
      <c r="I5" s="1032"/>
      <c r="J5" s="1032"/>
      <c r="K5" s="1032"/>
      <c r="L5" s="1032"/>
      <c r="M5" s="1032"/>
      <c r="N5" s="1032"/>
      <c r="O5" s="1032"/>
      <c r="P5" s="1033"/>
      <c r="Q5" s="1037" t="s">
        <v>367</v>
      </c>
      <c r="R5" s="1038"/>
      <c r="S5" s="1038"/>
      <c r="T5" s="1038"/>
      <c r="U5" s="1039"/>
      <c r="V5" s="1037" t="s">
        <v>368</v>
      </c>
      <c r="W5" s="1038"/>
      <c r="X5" s="1038"/>
      <c r="Y5" s="1038"/>
      <c r="Z5" s="1039"/>
      <c r="AA5" s="1037" t="s">
        <v>369</v>
      </c>
      <c r="AB5" s="1038"/>
      <c r="AC5" s="1038"/>
      <c r="AD5" s="1038"/>
      <c r="AE5" s="1038"/>
      <c r="AF5" s="1130" t="s">
        <v>370</v>
      </c>
      <c r="AG5" s="1038"/>
      <c r="AH5" s="1038"/>
      <c r="AI5" s="1038"/>
      <c r="AJ5" s="1051"/>
      <c r="AK5" s="1038" t="s">
        <v>371</v>
      </c>
      <c r="AL5" s="1038"/>
      <c r="AM5" s="1038"/>
      <c r="AN5" s="1038"/>
      <c r="AO5" s="1039"/>
      <c r="AP5" s="1037" t="s">
        <v>372</v>
      </c>
      <c r="AQ5" s="1038"/>
      <c r="AR5" s="1038"/>
      <c r="AS5" s="1038"/>
      <c r="AT5" s="1039"/>
      <c r="AU5" s="1037" t="s">
        <v>373</v>
      </c>
      <c r="AV5" s="1038"/>
      <c r="AW5" s="1038"/>
      <c r="AX5" s="1038"/>
      <c r="AY5" s="1051"/>
      <c r="AZ5" s="232"/>
      <c r="BA5" s="232"/>
      <c r="BB5" s="232"/>
      <c r="BC5" s="232"/>
      <c r="BD5" s="232"/>
      <c r="BE5" s="233"/>
      <c r="BF5" s="233"/>
      <c r="BG5" s="233"/>
      <c r="BH5" s="233"/>
      <c r="BI5" s="233"/>
      <c r="BJ5" s="233"/>
      <c r="BK5" s="233"/>
      <c r="BL5" s="233"/>
      <c r="BM5" s="233"/>
      <c r="BN5" s="233"/>
      <c r="BO5" s="233"/>
      <c r="BP5" s="233"/>
      <c r="BQ5" s="1031" t="s">
        <v>374</v>
      </c>
      <c r="BR5" s="1032"/>
      <c r="BS5" s="1032"/>
      <c r="BT5" s="1032"/>
      <c r="BU5" s="1032"/>
      <c r="BV5" s="1032"/>
      <c r="BW5" s="1032"/>
      <c r="BX5" s="1032"/>
      <c r="BY5" s="1032"/>
      <c r="BZ5" s="1032"/>
      <c r="CA5" s="1032"/>
      <c r="CB5" s="1032"/>
      <c r="CC5" s="1032"/>
      <c r="CD5" s="1032"/>
      <c r="CE5" s="1032"/>
      <c r="CF5" s="1032"/>
      <c r="CG5" s="1033"/>
      <c r="CH5" s="1037" t="s">
        <v>375</v>
      </c>
      <c r="CI5" s="1038"/>
      <c r="CJ5" s="1038"/>
      <c r="CK5" s="1038"/>
      <c r="CL5" s="1039"/>
      <c r="CM5" s="1037" t="s">
        <v>376</v>
      </c>
      <c r="CN5" s="1038"/>
      <c r="CO5" s="1038"/>
      <c r="CP5" s="1038"/>
      <c r="CQ5" s="1039"/>
      <c r="CR5" s="1037" t="s">
        <v>377</v>
      </c>
      <c r="CS5" s="1038"/>
      <c r="CT5" s="1038"/>
      <c r="CU5" s="1038"/>
      <c r="CV5" s="1039"/>
      <c r="CW5" s="1037" t="s">
        <v>378</v>
      </c>
      <c r="CX5" s="1038"/>
      <c r="CY5" s="1038"/>
      <c r="CZ5" s="1038"/>
      <c r="DA5" s="1039"/>
      <c r="DB5" s="1037" t="s">
        <v>379</v>
      </c>
      <c r="DC5" s="1038"/>
      <c r="DD5" s="1038"/>
      <c r="DE5" s="1038"/>
      <c r="DF5" s="1039"/>
      <c r="DG5" s="1120" t="s">
        <v>380</v>
      </c>
      <c r="DH5" s="1121"/>
      <c r="DI5" s="1121"/>
      <c r="DJ5" s="1121"/>
      <c r="DK5" s="1122"/>
      <c r="DL5" s="1120" t="s">
        <v>381</v>
      </c>
      <c r="DM5" s="1121"/>
      <c r="DN5" s="1121"/>
      <c r="DO5" s="1121"/>
      <c r="DP5" s="1122"/>
      <c r="DQ5" s="1037" t="s">
        <v>382</v>
      </c>
      <c r="DR5" s="1038"/>
      <c r="DS5" s="1038"/>
      <c r="DT5" s="1038"/>
      <c r="DU5" s="1039"/>
      <c r="DV5" s="1037" t="s">
        <v>373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383</v>
      </c>
      <c r="C7" s="1084"/>
      <c r="D7" s="1084"/>
      <c r="E7" s="1084"/>
      <c r="F7" s="1084"/>
      <c r="G7" s="1084"/>
      <c r="H7" s="1084"/>
      <c r="I7" s="1084"/>
      <c r="J7" s="1084"/>
      <c r="K7" s="1084"/>
      <c r="L7" s="1084"/>
      <c r="M7" s="1084"/>
      <c r="N7" s="1084"/>
      <c r="O7" s="1084"/>
      <c r="P7" s="1085"/>
      <c r="Q7" s="1138">
        <v>15443</v>
      </c>
      <c r="R7" s="1139"/>
      <c r="S7" s="1139"/>
      <c r="T7" s="1139"/>
      <c r="U7" s="1139"/>
      <c r="V7" s="1139">
        <v>14295</v>
      </c>
      <c r="W7" s="1139"/>
      <c r="X7" s="1139"/>
      <c r="Y7" s="1139"/>
      <c r="Z7" s="1139"/>
      <c r="AA7" s="1139">
        <f>+Q7-V7</f>
        <v>1148</v>
      </c>
      <c r="AB7" s="1139"/>
      <c r="AC7" s="1139"/>
      <c r="AD7" s="1139"/>
      <c r="AE7" s="1140"/>
      <c r="AF7" s="1141">
        <v>1130</v>
      </c>
      <c r="AG7" s="1142"/>
      <c r="AH7" s="1142"/>
      <c r="AI7" s="1142"/>
      <c r="AJ7" s="1143"/>
      <c r="AK7" s="1144">
        <v>8</v>
      </c>
      <c r="AL7" s="1145"/>
      <c r="AM7" s="1145"/>
      <c r="AN7" s="1145"/>
      <c r="AO7" s="1145"/>
      <c r="AP7" s="1145">
        <v>13042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606</v>
      </c>
      <c r="BS7" s="1135" t="s">
        <v>604</v>
      </c>
      <c r="BT7" s="1136"/>
      <c r="BU7" s="1136"/>
      <c r="BV7" s="1136"/>
      <c r="BW7" s="1136"/>
      <c r="BX7" s="1136"/>
      <c r="BY7" s="1136"/>
      <c r="BZ7" s="1136"/>
      <c r="CA7" s="1136"/>
      <c r="CB7" s="1136"/>
      <c r="CC7" s="1136"/>
      <c r="CD7" s="1136"/>
      <c r="CE7" s="1136"/>
      <c r="CF7" s="1136"/>
      <c r="CG7" s="1148"/>
      <c r="CH7" s="1132">
        <v>0</v>
      </c>
      <c r="CI7" s="1133"/>
      <c r="CJ7" s="1133"/>
      <c r="CK7" s="1133"/>
      <c r="CL7" s="1134"/>
      <c r="CM7" s="1132">
        <v>8</v>
      </c>
      <c r="CN7" s="1133"/>
      <c r="CO7" s="1133"/>
      <c r="CP7" s="1133"/>
      <c r="CQ7" s="1134"/>
      <c r="CR7" s="1132">
        <v>3</v>
      </c>
      <c r="CS7" s="1133"/>
      <c r="CT7" s="1133"/>
      <c r="CU7" s="1133"/>
      <c r="CV7" s="1134"/>
      <c r="CW7" s="1132">
        <v>0</v>
      </c>
      <c r="CX7" s="1133"/>
      <c r="CY7" s="1133"/>
      <c r="CZ7" s="1133"/>
      <c r="DA7" s="1134"/>
      <c r="DB7" s="1132" t="s">
        <v>594</v>
      </c>
      <c r="DC7" s="1133"/>
      <c r="DD7" s="1133"/>
      <c r="DE7" s="1133"/>
      <c r="DF7" s="1134"/>
      <c r="DG7" s="1132">
        <v>612</v>
      </c>
      <c r="DH7" s="1133"/>
      <c r="DI7" s="1133"/>
      <c r="DJ7" s="1133"/>
      <c r="DK7" s="1134"/>
      <c r="DL7" s="1132" t="s">
        <v>594</v>
      </c>
      <c r="DM7" s="1133"/>
      <c r="DN7" s="1133"/>
      <c r="DO7" s="1133"/>
      <c r="DP7" s="1134"/>
      <c r="DQ7" s="1132" t="s">
        <v>594</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606</v>
      </c>
      <c r="BS8" s="1028" t="s">
        <v>605</v>
      </c>
      <c r="BT8" s="1029"/>
      <c r="BU8" s="1029"/>
      <c r="BV8" s="1029"/>
      <c r="BW8" s="1029"/>
      <c r="BX8" s="1029"/>
      <c r="BY8" s="1029"/>
      <c r="BZ8" s="1029"/>
      <c r="CA8" s="1029"/>
      <c r="CB8" s="1029"/>
      <c r="CC8" s="1029"/>
      <c r="CD8" s="1029"/>
      <c r="CE8" s="1029"/>
      <c r="CF8" s="1029"/>
      <c r="CG8" s="1050"/>
      <c r="CH8" s="1025">
        <v>305</v>
      </c>
      <c r="CI8" s="1026"/>
      <c r="CJ8" s="1026"/>
      <c r="CK8" s="1026"/>
      <c r="CL8" s="1027"/>
      <c r="CM8" s="1025">
        <v>31116</v>
      </c>
      <c r="CN8" s="1026"/>
      <c r="CO8" s="1026"/>
      <c r="CP8" s="1026"/>
      <c r="CQ8" s="1027"/>
      <c r="CR8" s="1025">
        <v>0</v>
      </c>
      <c r="CS8" s="1026"/>
      <c r="CT8" s="1026"/>
      <c r="CU8" s="1026"/>
      <c r="CV8" s="1027"/>
      <c r="CW8" s="1025" t="s">
        <v>594</v>
      </c>
      <c r="CX8" s="1026"/>
      <c r="CY8" s="1026"/>
      <c r="CZ8" s="1026"/>
      <c r="DA8" s="1027"/>
      <c r="DB8" s="1025">
        <v>17</v>
      </c>
      <c r="DC8" s="1026"/>
      <c r="DD8" s="1026"/>
      <c r="DE8" s="1026"/>
      <c r="DF8" s="1027"/>
      <c r="DG8" s="1025" t="s">
        <v>594</v>
      </c>
      <c r="DH8" s="1026"/>
      <c r="DI8" s="1026"/>
      <c r="DJ8" s="1026"/>
      <c r="DK8" s="1027"/>
      <c r="DL8" s="1025">
        <v>13</v>
      </c>
      <c r="DM8" s="1026"/>
      <c r="DN8" s="1026"/>
      <c r="DO8" s="1026"/>
      <c r="DP8" s="1027"/>
      <c r="DQ8" s="1025">
        <v>1</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385</v>
      </c>
      <c r="B23" s="973" t="s">
        <v>386</v>
      </c>
      <c r="C23" s="974"/>
      <c r="D23" s="974"/>
      <c r="E23" s="974"/>
      <c r="F23" s="974"/>
      <c r="G23" s="974"/>
      <c r="H23" s="974"/>
      <c r="I23" s="974"/>
      <c r="J23" s="974"/>
      <c r="K23" s="974"/>
      <c r="L23" s="974"/>
      <c r="M23" s="974"/>
      <c r="N23" s="974"/>
      <c r="O23" s="974"/>
      <c r="P23" s="984"/>
      <c r="Q23" s="1103">
        <v>15443</v>
      </c>
      <c r="R23" s="1097"/>
      <c r="S23" s="1097"/>
      <c r="T23" s="1097"/>
      <c r="U23" s="1097"/>
      <c r="V23" s="1097">
        <v>14295</v>
      </c>
      <c r="W23" s="1097"/>
      <c r="X23" s="1097"/>
      <c r="Y23" s="1097"/>
      <c r="Z23" s="1097"/>
      <c r="AA23" s="1097">
        <v>1148</v>
      </c>
      <c r="AB23" s="1097"/>
      <c r="AC23" s="1097"/>
      <c r="AD23" s="1097"/>
      <c r="AE23" s="1104"/>
      <c r="AF23" s="1105">
        <v>1130</v>
      </c>
      <c r="AG23" s="1097"/>
      <c r="AH23" s="1097"/>
      <c r="AI23" s="1097"/>
      <c r="AJ23" s="1106"/>
      <c r="AK23" s="1107"/>
      <c r="AL23" s="1108"/>
      <c r="AM23" s="1108"/>
      <c r="AN23" s="1108"/>
      <c r="AO23" s="1108"/>
      <c r="AP23" s="1097">
        <v>13042</v>
      </c>
      <c r="AQ23" s="1097"/>
      <c r="AR23" s="1097"/>
      <c r="AS23" s="1097"/>
      <c r="AT23" s="1097"/>
      <c r="AU23" s="1098"/>
      <c r="AV23" s="1098"/>
      <c r="AW23" s="1098"/>
      <c r="AX23" s="1098"/>
      <c r="AY23" s="1099"/>
      <c r="AZ23" s="1100" t="s">
        <v>387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388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389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366</v>
      </c>
      <c r="B26" s="1032"/>
      <c r="C26" s="1032"/>
      <c r="D26" s="1032"/>
      <c r="E26" s="1032"/>
      <c r="F26" s="1032"/>
      <c r="G26" s="1032"/>
      <c r="H26" s="1032"/>
      <c r="I26" s="1032"/>
      <c r="J26" s="1032"/>
      <c r="K26" s="1032"/>
      <c r="L26" s="1032"/>
      <c r="M26" s="1032"/>
      <c r="N26" s="1032"/>
      <c r="O26" s="1032"/>
      <c r="P26" s="1033"/>
      <c r="Q26" s="1037" t="s">
        <v>390</v>
      </c>
      <c r="R26" s="1038"/>
      <c r="S26" s="1038"/>
      <c r="T26" s="1038"/>
      <c r="U26" s="1039"/>
      <c r="V26" s="1037" t="s">
        <v>391</v>
      </c>
      <c r="W26" s="1038"/>
      <c r="X26" s="1038"/>
      <c r="Y26" s="1038"/>
      <c r="Z26" s="1039"/>
      <c r="AA26" s="1037" t="s">
        <v>392</v>
      </c>
      <c r="AB26" s="1038"/>
      <c r="AC26" s="1038"/>
      <c r="AD26" s="1038"/>
      <c r="AE26" s="1038"/>
      <c r="AF26" s="1091" t="s">
        <v>393</v>
      </c>
      <c r="AG26" s="1044"/>
      <c r="AH26" s="1044"/>
      <c r="AI26" s="1044"/>
      <c r="AJ26" s="1092"/>
      <c r="AK26" s="1038" t="s">
        <v>394</v>
      </c>
      <c r="AL26" s="1038"/>
      <c r="AM26" s="1038"/>
      <c r="AN26" s="1038"/>
      <c r="AO26" s="1039"/>
      <c r="AP26" s="1037" t="s">
        <v>395</v>
      </c>
      <c r="AQ26" s="1038"/>
      <c r="AR26" s="1038"/>
      <c r="AS26" s="1038"/>
      <c r="AT26" s="1039"/>
      <c r="AU26" s="1037" t="s">
        <v>396</v>
      </c>
      <c r="AV26" s="1038"/>
      <c r="AW26" s="1038"/>
      <c r="AX26" s="1038"/>
      <c r="AY26" s="1039"/>
      <c r="AZ26" s="1037" t="s">
        <v>397</v>
      </c>
      <c r="BA26" s="1038"/>
      <c r="BB26" s="1038"/>
      <c r="BC26" s="1038"/>
      <c r="BD26" s="1039"/>
      <c r="BE26" s="1037" t="s">
        <v>373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398</v>
      </c>
      <c r="C28" s="1084"/>
      <c r="D28" s="1084"/>
      <c r="E28" s="1084"/>
      <c r="F28" s="1084"/>
      <c r="G28" s="1084"/>
      <c r="H28" s="1084"/>
      <c r="I28" s="1084"/>
      <c r="J28" s="1084"/>
      <c r="K28" s="1084"/>
      <c r="L28" s="1084"/>
      <c r="M28" s="1084"/>
      <c r="N28" s="1084"/>
      <c r="O28" s="1084"/>
      <c r="P28" s="1085"/>
      <c r="Q28" s="1086">
        <v>4331</v>
      </c>
      <c r="R28" s="1087"/>
      <c r="S28" s="1087"/>
      <c r="T28" s="1087"/>
      <c r="U28" s="1087"/>
      <c r="V28" s="1087">
        <v>4224</v>
      </c>
      <c r="W28" s="1087"/>
      <c r="X28" s="1087"/>
      <c r="Y28" s="1087"/>
      <c r="Z28" s="1087"/>
      <c r="AA28" s="1087">
        <f>+Q28-V28</f>
        <v>107</v>
      </c>
      <c r="AB28" s="1087"/>
      <c r="AC28" s="1087"/>
      <c r="AD28" s="1087"/>
      <c r="AE28" s="1088"/>
      <c r="AF28" s="1089">
        <v>107</v>
      </c>
      <c r="AG28" s="1087"/>
      <c r="AH28" s="1087"/>
      <c r="AI28" s="1087"/>
      <c r="AJ28" s="1090"/>
      <c r="AK28" s="1078">
        <v>238</v>
      </c>
      <c r="AL28" s="1079"/>
      <c r="AM28" s="1079"/>
      <c r="AN28" s="1079"/>
      <c r="AO28" s="1079"/>
      <c r="AP28" s="1079" t="s">
        <v>594</v>
      </c>
      <c r="AQ28" s="1079"/>
      <c r="AR28" s="1079"/>
      <c r="AS28" s="1079"/>
      <c r="AT28" s="1079"/>
      <c r="AU28" s="1079" t="s">
        <v>594</v>
      </c>
      <c r="AV28" s="1079"/>
      <c r="AW28" s="1079"/>
      <c r="AX28" s="1079"/>
      <c r="AY28" s="1079"/>
      <c r="AZ28" s="1080" t="s">
        <v>594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399</v>
      </c>
      <c r="C29" s="1067"/>
      <c r="D29" s="1067"/>
      <c r="E29" s="1067"/>
      <c r="F29" s="1067"/>
      <c r="G29" s="1067"/>
      <c r="H29" s="1067"/>
      <c r="I29" s="1067"/>
      <c r="J29" s="1067"/>
      <c r="K29" s="1067"/>
      <c r="L29" s="1067"/>
      <c r="M29" s="1067"/>
      <c r="N29" s="1067"/>
      <c r="O29" s="1067"/>
      <c r="P29" s="1068"/>
      <c r="Q29" s="1074">
        <v>3150</v>
      </c>
      <c r="R29" s="1075"/>
      <c r="S29" s="1075"/>
      <c r="T29" s="1075"/>
      <c r="U29" s="1075"/>
      <c r="V29" s="1075">
        <v>2927</v>
      </c>
      <c r="W29" s="1075"/>
      <c r="X29" s="1075"/>
      <c r="Y29" s="1075"/>
      <c r="Z29" s="1075"/>
      <c r="AA29" s="1075">
        <f>+Q29-V29</f>
        <v>223</v>
      </c>
      <c r="AB29" s="1075"/>
      <c r="AC29" s="1075"/>
      <c r="AD29" s="1075"/>
      <c r="AE29" s="1076"/>
      <c r="AF29" s="1071">
        <v>223</v>
      </c>
      <c r="AG29" s="1072"/>
      <c r="AH29" s="1072"/>
      <c r="AI29" s="1072"/>
      <c r="AJ29" s="1073"/>
      <c r="AK29" s="1016">
        <v>416</v>
      </c>
      <c r="AL29" s="1007"/>
      <c r="AM29" s="1007"/>
      <c r="AN29" s="1007"/>
      <c r="AO29" s="1007"/>
      <c r="AP29" s="1007" t="s">
        <v>594</v>
      </c>
      <c r="AQ29" s="1007"/>
      <c r="AR29" s="1007"/>
      <c r="AS29" s="1007"/>
      <c r="AT29" s="1007"/>
      <c r="AU29" s="1007" t="s">
        <v>594</v>
      </c>
      <c r="AV29" s="1007"/>
      <c r="AW29" s="1007"/>
      <c r="AX29" s="1007"/>
      <c r="AY29" s="1007"/>
      <c r="AZ29" s="1077" t="s">
        <v>594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400</v>
      </c>
      <c r="C30" s="1067"/>
      <c r="D30" s="1067"/>
      <c r="E30" s="1067"/>
      <c r="F30" s="1067"/>
      <c r="G30" s="1067"/>
      <c r="H30" s="1067"/>
      <c r="I30" s="1067"/>
      <c r="J30" s="1067"/>
      <c r="K30" s="1067"/>
      <c r="L30" s="1067"/>
      <c r="M30" s="1067"/>
      <c r="N30" s="1067"/>
      <c r="O30" s="1067"/>
      <c r="P30" s="1068"/>
      <c r="Q30" s="1074">
        <v>599</v>
      </c>
      <c r="R30" s="1075"/>
      <c r="S30" s="1075"/>
      <c r="T30" s="1075"/>
      <c r="U30" s="1075"/>
      <c r="V30" s="1075">
        <v>597</v>
      </c>
      <c r="W30" s="1075"/>
      <c r="X30" s="1075"/>
      <c r="Y30" s="1075"/>
      <c r="Z30" s="1075"/>
      <c r="AA30" s="1075">
        <f t="shared" ref="AA30:AA34" si="0">+Q30-V30</f>
        <v>2</v>
      </c>
      <c r="AB30" s="1075"/>
      <c r="AC30" s="1075"/>
      <c r="AD30" s="1075"/>
      <c r="AE30" s="1076"/>
      <c r="AF30" s="1071">
        <v>2</v>
      </c>
      <c r="AG30" s="1072"/>
      <c r="AH30" s="1072"/>
      <c r="AI30" s="1072"/>
      <c r="AJ30" s="1073"/>
      <c r="AK30" s="1016">
        <v>110</v>
      </c>
      <c r="AL30" s="1007"/>
      <c r="AM30" s="1007"/>
      <c r="AN30" s="1007"/>
      <c r="AO30" s="1007"/>
      <c r="AP30" s="1007" t="s">
        <v>594</v>
      </c>
      <c r="AQ30" s="1007"/>
      <c r="AR30" s="1007"/>
      <c r="AS30" s="1007"/>
      <c r="AT30" s="1007"/>
      <c r="AU30" s="1007" t="s">
        <v>594</v>
      </c>
      <c r="AV30" s="1007"/>
      <c r="AW30" s="1007"/>
      <c r="AX30" s="1007"/>
      <c r="AY30" s="1007"/>
      <c r="AZ30" s="1077" t="s">
        <v>594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401</v>
      </c>
      <c r="C31" s="1067"/>
      <c r="D31" s="1067"/>
      <c r="E31" s="1067"/>
      <c r="F31" s="1067"/>
      <c r="G31" s="1067"/>
      <c r="H31" s="1067"/>
      <c r="I31" s="1067"/>
      <c r="J31" s="1067"/>
      <c r="K31" s="1067"/>
      <c r="L31" s="1067"/>
      <c r="M31" s="1067"/>
      <c r="N31" s="1067"/>
      <c r="O31" s="1067"/>
      <c r="P31" s="1068"/>
      <c r="Q31" s="1074">
        <v>9</v>
      </c>
      <c r="R31" s="1075"/>
      <c r="S31" s="1075"/>
      <c r="T31" s="1075"/>
      <c r="U31" s="1075"/>
      <c r="V31" s="1075">
        <v>8</v>
      </c>
      <c r="W31" s="1075"/>
      <c r="X31" s="1075"/>
      <c r="Y31" s="1075"/>
      <c r="Z31" s="1075"/>
      <c r="AA31" s="1075">
        <f t="shared" si="0"/>
        <v>1</v>
      </c>
      <c r="AB31" s="1075"/>
      <c r="AC31" s="1075"/>
      <c r="AD31" s="1075"/>
      <c r="AE31" s="1076"/>
      <c r="AF31" s="1071">
        <v>1</v>
      </c>
      <c r="AG31" s="1072"/>
      <c r="AH31" s="1072"/>
      <c r="AI31" s="1072"/>
      <c r="AJ31" s="1073"/>
      <c r="AK31" s="1016" t="s">
        <v>594</v>
      </c>
      <c r="AL31" s="1007"/>
      <c r="AM31" s="1007"/>
      <c r="AN31" s="1007"/>
      <c r="AO31" s="1007"/>
      <c r="AP31" s="1007" t="s">
        <v>594</v>
      </c>
      <c r="AQ31" s="1007"/>
      <c r="AR31" s="1007"/>
      <c r="AS31" s="1007"/>
      <c r="AT31" s="1007"/>
      <c r="AU31" s="1007" t="s">
        <v>594</v>
      </c>
      <c r="AV31" s="1007"/>
      <c r="AW31" s="1007"/>
      <c r="AX31" s="1007"/>
      <c r="AY31" s="1007"/>
      <c r="AZ31" s="1077" t="s">
        <v>594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402</v>
      </c>
      <c r="C32" s="1067"/>
      <c r="D32" s="1067"/>
      <c r="E32" s="1067"/>
      <c r="F32" s="1067"/>
      <c r="G32" s="1067"/>
      <c r="H32" s="1067"/>
      <c r="I32" s="1067"/>
      <c r="J32" s="1067"/>
      <c r="K32" s="1067"/>
      <c r="L32" s="1067"/>
      <c r="M32" s="1067"/>
      <c r="N32" s="1067"/>
      <c r="O32" s="1067"/>
      <c r="P32" s="1068"/>
      <c r="Q32" s="1074">
        <v>741</v>
      </c>
      <c r="R32" s="1075"/>
      <c r="S32" s="1075"/>
      <c r="T32" s="1075"/>
      <c r="U32" s="1075"/>
      <c r="V32" s="1075">
        <v>630</v>
      </c>
      <c r="W32" s="1075"/>
      <c r="X32" s="1075"/>
      <c r="Y32" s="1075"/>
      <c r="Z32" s="1075"/>
      <c r="AA32" s="1075">
        <f t="shared" si="0"/>
        <v>111</v>
      </c>
      <c r="AB32" s="1075"/>
      <c r="AC32" s="1075"/>
      <c r="AD32" s="1075"/>
      <c r="AE32" s="1076"/>
      <c r="AF32" s="1071">
        <v>906</v>
      </c>
      <c r="AG32" s="1072"/>
      <c r="AH32" s="1072"/>
      <c r="AI32" s="1072"/>
      <c r="AJ32" s="1073"/>
      <c r="AK32" s="1016">
        <v>2</v>
      </c>
      <c r="AL32" s="1007"/>
      <c r="AM32" s="1007"/>
      <c r="AN32" s="1007"/>
      <c r="AO32" s="1007"/>
      <c r="AP32" s="1007">
        <v>1346</v>
      </c>
      <c r="AQ32" s="1007"/>
      <c r="AR32" s="1007"/>
      <c r="AS32" s="1007"/>
      <c r="AT32" s="1007"/>
      <c r="AU32" s="1007" t="s">
        <v>594</v>
      </c>
      <c r="AV32" s="1007"/>
      <c r="AW32" s="1007"/>
      <c r="AX32" s="1007"/>
      <c r="AY32" s="1007"/>
      <c r="AZ32" s="1077" t="s">
        <v>594</v>
      </c>
      <c r="BA32" s="1077"/>
      <c r="BB32" s="1077"/>
      <c r="BC32" s="1077"/>
      <c r="BD32" s="1077"/>
      <c r="BE32" s="1008" t="s">
        <v>403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404</v>
      </c>
      <c r="C33" s="1067"/>
      <c r="D33" s="1067"/>
      <c r="E33" s="1067"/>
      <c r="F33" s="1067"/>
      <c r="G33" s="1067"/>
      <c r="H33" s="1067"/>
      <c r="I33" s="1067"/>
      <c r="J33" s="1067"/>
      <c r="K33" s="1067"/>
      <c r="L33" s="1067"/>
      <c r="M33" s="1067"/>
      <c r="N33" s="1067"/>
      <c r="O33" s="1067"/>
      <c r="P33" s="1068"/>
      <c r="Q33" s="1074">
        <v>944</v>
      </c>
      <c r="R33" s="1075"/>
      <c r="S33" s="1075"/>
      <c r="T33" s="1075"/>
      <c r="U33" s="1075"/>
      <c r="V33" s="1075">
        <v>856</v>
      </c>
      <c r="W33" s="1075"/>
      <c r="X33" s="1075"/>
      <c r="Y33" s="1075"/>
      <c r="Z33" s="1075"/>
      <c r="AA33" s="1075">
        <f t="shared" si="0"/>
        <v>88</v>
      </c>
      <c r="AB33" s="1075"/>
      <c r="AC33" s="1075"/>
      <c r="AD33" s="1075"/>
      <c r="AE33" s="1076"/>
      <c r="AF33" s="1071">
        <v>1943</v>
      </c>
      <c r="AG33" s="1072"/>
      <c r="AH33" s="1072"/>
      <c r="AI33" s="1072"/>
      <c r="AJ33" s="1073"/>
      <c r="AK33" s="1016">
        <v>100</v>
      </c>
      <c r="AL33" s="1007"/>
      <c r="AM33" s="1007"/>
      <c r="AN33" s="1007"/>
      <c r="AO33" s="1007"/>
      <c r="AP33" s="1007">
        <v>2469</v>
      </c>
      <c r="AQ33" s="1007"/>
      <c r="AR33" s="1007"/>
      <c r="AS33" s="1007"/>
      <c r="AT33" s="1007"/>
      <c r="AU33" s="1007">
        <v>459</v>
      </c>
      <c r="AV33" s="1007"/>
      <c r="AW33" s="1007"/>
      <c r="AX33" s="1007"/>
      <c r="AY33" s="1007"/>
      <c r="AZ33" s="1077" t="s">
        <v>594</v>
      </c>
      <c r="BA33" s="1077"/>
      <c r="BB33" s="1077"/>
      <c r="BC33" s="1077"/>
      <c r="BD33" s="1077"/>
      <c r="BE33" s="1008" t="s">
        <v>403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405</v>
      </c>
      <c r="C34" s="1067"/>
      <c r="D34" s="1067"/>
      <c r="E34" s="1067"/>
      <c r="F34" s="1067"/>
      <c r="G34" s="1067"/>
      <c r="H34" s="1067"/>
      <c r="I34" s="1067"/>
      <c r="J34" s="1067"/>
      <c r="K34" s="1067"/>
      <c r="L34" s="1067"/>
      <c r="M34" s="1067"/>
      <c r="N34" s="1067"/>
      <c r="O34" s="1067"/>
      <c r="P34" s="1068"/>
      <c r="Q34" s="1074">
        <v>2426</v>
      </c>
      <c r="R34" s="1075"/>
      <c r="S34" s="1075"/>
      <c r="T34" s="1075"/>
      <c r="U34" s="1075"/>
      <c r="V34" s="1075">
        <v>1223</v>
      </c>
      <c r="W34" s="1075"/>
      <c r="X34" s="1075"/>
      <c r="Y34" s="1075"/>
      <c r="Z34" s="1075"/>
      <c r="AA34" s="1075">
        <f t="shared" si="0"/>
        <v>1203</v>
      </c>
      <c r="AB34" s="1075"/>
      <c r="AC34" s="1075"/>
      <c r="AD34" s="1075"/>
      <c r="AE34" s="1076"/>
      <c r="AF34" s="1071">
        <v>739</v>
      </c>
      <c r="AG34" s="1072"/>
      <c r="AH34" s="1072"/>
      <c r="AI34" s="1072"/>
      <c r="AJ34" s="1073"/>
      <c r="AK34" s="1016">
        <v>411</v>
      </c>
      <c r="AL34" s="1007"/>
      <c r="AM34" s="1007"/>
      <c r="AN34" s="1007"/>
      <c r="AO34" s="1007"/>
      <c r="AP34" s="1007">
        <v>12</v>
      </c>
      <c r="AQ34" s="1007"/>
      <c r="AR34" s="1007"/>
      <c r="AS34" s="1007"/>
      <c r="AT34" s="1007"/>
      <c r="AU34" s="1007" t="s">
        <v>594</v>
      </c>
      <c r="AV34" s="1007"/>
      <c r="AW34" s="1007"/>
      <c r="AX34" s="1007"/>
      <c r="AY34" s="1007"/>
      <c r="AZ34" s="1077" t="s">
        <v>594</v>
      </c>
      <c r="BA34" s="1077"/>
      <c r="BB34" s="1077"/>
      <c r="BC34" s="1077"/>
      <c r="BD34" s="1077"/>
      <c r="BE34" s="1008" t="s">
        <v>406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385</v>
      </c>
      <c r="B63" s="973" t="s">
        <v>408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3921</v>
      </c>
      <c r="AG63" s="995"/>
      <c r="AH63" s="995"/>
      <c r="AI63" s="995"/>
      <c r="AJ63" s="1058"/>
      <c r="AK63" s="1059"/>
      <c r="AL63" s="999"/>
      <c r="AM63" s="999"/>
      <c r="AN63" s="999"/>
      <c r="AO63" s="999"/>
      <c r="AP63" s="995">
        <v>3827</v>
      </c>
      <c r="AQ63" s="995"/>
      <c r="AR63" s="995"/>
      <c r="AS63" s="995"/>
      <c r="AT63" s="995"/>
      <c r="AU63" s="995">
        <v>459</v>
      </c>
      <c r="AV63" s="995"/>
      <c r="AW63" s="995"/>
      <c r="AX63" s="995"/>
      <c r="AY63" s="995"/>
      <c r="AZ63" s="1053"/>
      <c r="BA63" s="1053"/>
      <c r="BB63" s="1053"/>
      <c r="BC63" s="1053"/>
      <c r="BD63" s="1053"/>
      <c r="BE63" s="996"/>
      <c r="BF63" s="996"/>
      <c r="BG63" s="996"/>
      <c r="BH63" s="996"/>
      <c r="BI63" s="997"/>
      <c r="BJ63" s="1054" t="s">
        <v>409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411</v>
      </c>
      <c r="B66" s="1032"/>
      <c r="C66" s="1032"/>
      <c r="D66" s="1032"/>
      <c r="E66" s="1032"/>
      <c r="F66" s="1032"/>
      <c r="G66" s="1032"/>
      <c r="H66" s="1032"/>
      <c r="I66" s="1032"/>
      <c r="J66" s="1032"/>
      <c r="K66" s="1032"/>
      <c r="L66" s="1032"/>
      <c r="M66" s="1032"/>
      <c r="N66" s="1032"/>
      <c r="O66" s="1032"/>
      <c r="P66" s="1033"/>
      <c r="Q66" s="1037" t="s">
        <v>412</v>
      </c>
      <c r="R66" s="1038"/>
      <c r="S66" s="1038"/>
      <c r="T66" s="1038"/>
      <c r="U66" s="1039"/>
      <c r="V66" s="1037" t="s">
        <v>413</v>
      </c>
      <c r="W66" s="1038"/>
      <c r="X66" s="1038"/>
      <c r="Y66" s="1038"/>
      <c r="Z66" s="1039"/>
      <c r="AA66" s="1037" t="s">
        <v>414</v>
      </c>
      <c r="AB66" s="1038"/>
      <c r="AC66" s="1038"/>
      <c r="AD66" s="1038"/>
      <c r="AE66" s="1039"/>
      <c r="AF66" s="1043" t="s">
        <v>415</v>
      </c>
      <c r="AG66" s="1044"/>
      <c r="AH66" s="1044"/>
      <c r="AI66" s="1044"/>
      <c r="AJ66" s="1045"/>
      <c r="AK66" s="1037" t="s">
        <v>416</v>
      </c>
      <c r="AL66" s="1032"/>
      <c r="AM66" s="1032"/>
      <c r="AN66" s="1032"/>
      <c r="AO66" s="1033"/>
      <c r="AP66" s="1037" t="s">
        <v>417</v>
      </c>
      <c r="AQ66" s="1038"/>
      <c r="AR66" s="1038"/>
      <c r="AS66" s="1038"/>
      <c r="AT66" s="1039"/>
      <c r="AU66" s="1037" t="s">
        <v>418</v>
      </c>
      <c r="AV66" s="1038"/>
      <c r="AW66" s="1038"/>
      <c r="AX66" s="1038"/>
      <c r="AY66" s="1039"/>
      <c r="AZ66" s="1037" t="s">
        <v>373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595</v>
      </c>
      <c r="C68" s="1022"/>
      <c r="D68" s="1022"/>
      <c r="E68" s="1022"/>
      <c r="F68" s="1022"/>
      <c r="G68" s="1022"/>
      <c r="H68" s="1022"/>
      <c r="I68" s="1022"/>
      <c r="J68" s="1022"/>
      <c r="K68" s="1022"/>
      <c r="L68" s="1022"/>
      <c r="M68" s="1022"/>
      <c r="N68" s="1022"/>
      <c r="O68" s="1022"/>
      <c r="P68" s="1023"/>
      <c r="Q68" s="1024">
        <v>829</v>
      </c>
      <c r="R68" s="1018"/>
      <c r="S68" s="1018"/>
      <c r="T68" s="1018"/>
      <c r="U68" s="1018"/>
      <c r="V68" s="1018">
        <v>750</v>
      </c>
      <c r="W68" s="1018"/>
      <c r="X68" s="1018"/>
      <c r="Y68" s="1018"/>
      <c r="Z68" s="1018"/>
      <c r="AA68" s="1018">
        <f t="shared" ref="AA68" si="1">+Q68-V68</f>
        <v>79</v>
      </c>
      <c r="AB68" s="1018"/>
      <c r="AC68" s="1018"/>
      <c r="AD68" s="1018"/>
      <c r="AE68" s="1018"/>
      <c r="AF68" s="1018">
        <v>79</v>
      </c>
      <c r="AG68" s="1018"/>
      <c r="AH68" s="1018"/>
      <c r="AI68" s="1018"/>
      <c r="AJ68" s="1018"/>
      <c r="AK68" s="1018" t="s">
        <v>594</v>
      </c>
      <c r="AL68" s="1018"/>
      <c r="AM68" s="1018"/>
      <c r="AN68" s="1018"/>
      <c r="AO68" s="1018"/>
      <c r="AP68" s="1018">
        <v>1049</v>
      </c>
      <c r="AQ68" s="1018"/>
      <c r="AR68" s="1018"/>
      <c r="AS68" s="1018"/>
      <c r="AT68" s="1018"/>
      <c r="AU68" s="1018">
        <v>799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596</v>
      </c>
      <c r="C69" s="1011"/>
      <c r="D69" s="1011"/>
      <c r="E69" s="1011"/>
      <c r="F69" s="1011"/>
      <c r="G69" s="1011"/>
      <c r="H69" s="1011"/>
      <c r="I69" s="1011"/>
      <c r="J69" s="1011"/>
      <c r="K69" s="1011"/>
      <c r="L69" s="1011"/>
      <c r="M69" s="1011"/>
      <c r="N69" s="1011"/>
      <c r="O69" s="1011"/>
      <c r="P69" s="1012"/>
      <c r="Q69" s="1013">
        <v>6796</v>
      </c>
      <c r="R69" s="1007"/>
      <c r="S69" s="1007"/>
      <c r="T69" s="1007"/>
      <c r="U69" s="1007"/>
      <c r="V69" s="1007">
        <v>6047</v>
      </c>
      <c r="W69" s="1007"/>
      <c r="X69" s="1007"/>
      <c r="Y69" s="1007"/>
      <c r="Z69" s="1007"/>
      <c r="AA69" s="1007">
        <f t="shared" ref="AA69:AA76" si="2">+Q69-V69</f>
        <v>749</v>
      </c>
      <c r="AB69" s="1007"/>
      <c r="AC69" s="1007"/>
      <c r="AD69" s="1007"/>
      <c r="AE69" s="1007"/>
      <c r="AF69" s="1007">
        <v>749</v>
      </c>
      <c r="AG69" s="1007"/>
      <c r="AH69" s="1007"/>
      <c r="AI69" s="1007"/>
      <c r="AJ69" s="1007"/>
      <c r="AK69" s="1007">
        <v>1022</v>
      </c>
      <c r="AL69" s="1007"/>
      <c r="AM69" s="1007"/>
      <c r="AN69" s="1007"/>
      <c r="AO69" s="1007"/>
      <c r="AP69" s="1007" t="s">
        <v>594</v>
      </c>
      <c r="AQ69" s="1007"/>
      <c r="AR69" s="1007"/>
      <c r="AS69" s="1007"/>
      <c r="AT69" s="1007"/>
      <c r="AU69" s="1007" t="s">
        <v>594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597</v>
      </c>
      <c r="C70" s="1011"/>
      <c r="D70" s="1011"/>
      <c r="E70" s="1011"/>
      <c r="F70" s="1011"/>
      <c r="G70" s="1011"/>
      <c r="H70" s="1011"/>
      <c r="I70" s="1011"/>
      <c r="J70" s="1011"/>
      <c r="K70" s="1011"/>
      <c r="L70" s="1011"/>
      <c r="M70" s="1011"/>
      <c r="N70" s="1011"/>
      <c r="O70" s="1011"/>
      <c r="P70" s="1012"/>
      <c r="Q70" s="1013">
        <v>41</v>
      </c>
      <c r="R70" s="1007"/>
      <c r="S70" s="1007"/>
      <c r="T70" s="1007"/>
      <c r="U70" s="1007"/>
      <c r="V70" s="1007">
        <v>34</v>
      </c>
      <c r="W70" s="1007"/>
      <c r="X70" s="1007"/>
      <c r="Y70" s="1007"/>
      <c r="Z70" s="1007"/>
      <c r="AA70" s="1007">
        <f t="shared" si="2"/>
        <v>7</v>
      </c>
      <c r="AB70" s="1007"/>
      <c r="AC70" s="1007"/>
      <c r="AD70" s="1007"/>
      <c r="AE70" s="1007"/>
      <c r="AF70" s="1007">
        <v>7</v>
      </c>
      <c r="AG70" s="1007"/>
      <c r="AH70" s="1007"/>
      <c r="AI70" s="1007"/>
      <c r="AJ70" s="1007"/>
      <c r="AK70" s="1007" t="s">
        <v>594</v>
      </c>
      <c r="AL70" s="1007"/>
      <c r="AM70" s="1007"/>
      <c r="AN70" s="1007"/>
      <c r="AO70" s="1007"/>
      <c r="AP70" s="1007" t="s">
        <v>594</v>
      </c>
      <c r="AQ70" s="1007"/>
      <c r="AR70" s="1007"/>
      <c r="AS70" s="1007"/>
      <c r="AT70" s="1007"/>
      <c r="AU70" s="1007" t="s">
        <v>594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598</v>
      </c>
      <c r="C71" s="1011"/>
      <c r="D71" s="1011"/>
      <c r="E71" s="1011"/>
      <c r="F71" s="1011"/>
      <c r="G71" s="1011"/>
      <c r="H71" s="1011"/>
      <c r="I71" s="1011"/>
      <c r="J71" s="1011"/>
      <c r="K71" s="1011"/>
      <c r="L71" s="1011"/>
      <c r="M71" s="1011"/>
      <c r="N71" s="1011"/>
      <c r="O71" s="1011"/>
      <c r="P71" s="1012"/>
      <c r="Q71" s="1013">
        <v>12</v>
      </c>
      <c r="R71" s="1007"/>
      <c r="S71" s="1007"/>
      <c r="T71" s="1007"/>
      <c r="U71" s="1007"/>
      <c r="V71" s="1007">
        <v>9</v>
      </c>
      <c r="W71" s="1007"/>
      <c r="X71" s="1007"/>
      <c r="Y71" s="1007"/>
      <c r="Z71" s="1007"/>
      <c r="AA71" s="1007">
        <f t="shared" si="2"/>
        <v>3</v>
      </c>
      <c r="AB71" s="1007"/>
      <c r="AC71" s="1007"/>
      <c r="AD71" s="1007"/>
      <c r="AE71" s="1007"/>
      <c r="AF71" s="1007">
        <v>3</v>
      </c>
      <c r="AG71" s="1007"/>
      <c r="AH71" s="1007"/>
      <c r="AI71" s="1007"/>
      <c r="AJ71" s="1007"/>
      <c r="AK71" s="1007" t="s">
        <v>594</v>
      </c>
      <c r="AL71" s="1007"/>
      <c r="AM71" s="1007"/>
      <c r="AN71" s="1007"/>
      <c r="AO71" s="1007"/>
      <c r="AP71" s="1007" t="s">
        <v>594</v>
      </c>
      <c r="AQ71" s="1007"/>
      <c r="AR71" s="1007"/>
      <c r="AS71" s="1007"/>
      <c r="AT71" s="1007"/>
      <c r="AU71" s="1007" t="s">
        <v>594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599</v>
      </c>
      <c r="C72" s="1011"/>
      <c r="D72" s="1011"/>
      <c r="E72" s="1011"/>
      <c r="F72" s="1011"/>
      <c r="G72" s="1011"/>
      <c r="H72" s="1011"/>
      <c r="I72" s="1011"/>
      <c r="J72" s="1011"/>
      <c r="K72" s="1011"/>
      <c r="L72" s="1011"/>
      <c r="M72" s="1011"/>
      <c r="N72" s="1011"/>
      <c r="O72" s="1011"/>
      <c r="P72" s="1012"/>
      <c r="Q72" s="1013">
        <v>3</v>
      </c>
      <c r="R72" s="1007"/>
      <c r="S72" s="1007"/>
      <c r="T72" s="1007"/>
      <c r="U72" s="1007"/>
      <c r="V72" s="1007">
        <v>1</v>
      </c>
      <c r="W72" s="1007"/>
      <c r="X72" s="1007"/>
      <c r="Y72" s="1007"/>
      <c r="Z72" s="1007"/>
      <c r="AA72" s="1007">
        <f t="shared" si="2"/>
        <v>2</v>
      </c>
      <c r="AB72" s="1007"/>
      <c r="AC72" s="1007"/>
      <c r="AD72" s="1007"/>
      <c r="AE72" s="1007"/>
      <c r="AF72" s="1007">
        <v>2</v>
      </c>
      <c r="AG72" s="1007"/>
      <c r="AH72" s="1007"/>
      <c r="AI72" s="1007"/>
      <c r="AJ72" s="1007"/>
      <c r="AK72" s="1007" t="s">
        <v>594</v>
      </c>
      <c r="AL72" s="1007"/>
      <c r="AM72" s="1007"/>
      <c r="AN72" s="1007"/>
      <c r="AO72" s="1007"/>
      <c r="AP72" s="1007" t="s">
        <v>594</v>
      </c>
      <c r="AQ72" s="1007"/>
      <c r="AR72" s="1007"/>
      <c r="AS72" s="1007"/>
      <c r="AT72" s="1007"/>
      <c r="AU72" s="1007" t="s">
        <v>594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600</v>
      </c>
      <c r="C73" s="1011"/>
      <c r="D73" s="1011"/>
      <c r="E73" s="1011"/>
      <c r="F73" s="1011"/>
      <c r="G73" s="1011"/>
      <c r="H73" s="1011"/>
      <c r="I73" s="1011"/>
      <c r="J73" s="1011"/>
      <c r="K73" s="1011"/>
      <c r="L73" s="1011"/>
      <c r="M73" s="1011"/>
      <c r="N73" s="1011"/>
      <c r="O73" s="1011"/>
      <c r="P73" s="1012"/>
      <c r="Q73" s="1013">
        <v>6</v>
      </c>
      <c r="R73" s="1007"/>
      <c r="S73" s="1007"/>
      <c r="T73" s="1007"/>
      <c r="U73" s="1007"/>
      <c r="V73" s="1007">
        <v>2</v>
      </c>
      <c r="W73" s="1007"/>
      <c r="X73" s="1007"/>
      <c r="Y73" s="1007"/>
      <c r="Z73" s="1007"/>
      <c r="AA73" s="1007">
        <f t="shared" si="2"/>
        <v>4</v>
      </c>
      <c r="AB73" s="1007"/>
      <c r="AC73" s="1007"/>
      <c r="AD73" s="1007"/>
      <c r="AE73" s="1007"/>
      <c r="AF73" s="1007">
        <v>4</v>
      </c>
      <c r="AG73" s="1007"/>
      <c r="AH73" s="1007"/>
      <c r="AI73" s="1007"/>
      <c r="AJ73" s="1007"/>
      <c r="AK73" s="1007" t="s">
        <v>594</v>
      </c>
      <c r="AL73" s="1007"/>
      <c r="AM73" s="1007"/>
      <c r="AN73" s="1007"/>
      <c r="AO73" s="1007"/>
      <c r="AP73" s="1007" t="s">
        <v>594</v>
      </c>
      <c r="AQ73" s="1007"/>
      <c r="AR73" s="1007"/>
      <c r="AS73" s="1007"/>
      <c r="AT73" s="1007"/>
      <c r="AU73" s="1007" t="s">
        <v>594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601</v>
      </c>
      <c r="C74" s="1011"/>
      <c r="D74" s="1011"/>
      <c r="E74" s="1011"/>
      <c r="F74" s="1011"/>
      <c r="G74" s="1011"/>
      <c r="H74" s="1011"/>
      <c r="I74" s="1011"/>
      <c r="J74" s="1011"/>
      <c r="K74" s="1011"/>
      <c r="L74" s="1011"/>
      <c r="M74" s="1011"/>
      <c r="N74" s="1011"/>
      <c r="O74" s="1011"/>
      <c r="P74" s="1012"/>
      <c r="Q74" s="1013">
        <v>32</v>
      </c>
      <c r="R74" s="1007"/>
      <c r="S74" s="1007"/>
      <c r="T74" s="1007"/>
      <c r="U74" s="1007"/>
      <c r="V74" s="1007">
        <v>27</v>
      </c>
      <c r="W74" s="1007"/>
      <c r="X74" s="1007"/>
      <c r="Y74" s="1007"/>
      <c r="Z74" s="1007"/>
      <c r="AA74" s="1007">
        <f t="shared" si="2"/>
        <v>5</v>
      </c>
      <c r="AB74" s="1007"/>
      <c r="AC74" s="1007"/>
      <c r="AD74" s="1007"/>
      <c r="AE74" s="1007"/>
      <c r="AF74" s="1007">
        <v>5</v>
      </c>
      <c r="AG74" s="1007"/>
      <c r="AH74" s="1007"/>
      <c r="AI74" s="1007"/>
      <c r="AJ74" s="1007"/>
      <c r="AK74" s="1007" t="s">
        <v>594</v>
      </c>
      <c r="AL74" s="1007"/>
      <c r="AM74" s="1007"/>
      <c r="AN74" s="1007"/>
      <c r="AO74" s="1007"/>
      <c r="AP74" s="1007" t="s">
        <v>594</v>
      </c>
      <c r="AQ74" s="1007"/>
      <c r="AR74" s="1007"/>
      <c r="AS74" s="1007"/>
      <c r="AT74" s="1007"/>
      <c r="AU74" s="1007" t="s">
        <v>594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602</v>
      </c>
      <c r="C75" s="1011"/>
      <c r="D75" s="1011"/>
      <c r="E75" s="1011"/>
      <c r="F75" s="1011"/>
      <c r="G75" s="1011"/>
      <c r="H75" s="1011"/>
      <c r="I75" s="1011"/>
      <c r="J75" s="1011"/>
      <c r="K75" s="1011"/>
      <c r="L75" s="1011"/>
      <c r="M75" s="1011"/>
      <c r="N75" s="1011"/>
      <c r="O75" s="1011"/>
      <c r="P75" s="1012"/>
      <c r="Q75" s="1014">
        <v>284</v>
      </c>
      <c r="R75" s="1015"/>
      <c r="S75" s="1015"/>
      <c r="T75" s="1015"/>
      <c r="U75" s="1016"/>
      <c r="V75" s="1017">
        <v>269</v>
      </c>
      <c r="W75" s="1015"/>
      <c r="X75" s="1015"/>
      <c r="Y75" s="1015"/>
      <c r="Z75" s="1016"/>
      <c r="AA75" s="1017">
        <f t="shared" si="2"/>
        <v>15</v>
      </c>
      <c r="AB75" s="1015"/>
      <c r="AC75" s="1015"/>
      <c r="AD75" s="1015"/>
      <c r="AE75" s="1016"/>
      <c r="AF75" s="1017">
        <v>15</v>
      </c>
      <c r="AG75" s="1015"/>
      <c r="AH75" s="1015"/>
      <c r="AI75" s="1015"/>
      <c r="AJ75" s="1016"/>
      <c r="AK75" s="1017">
        <v>31</v>
      </c>
      <c r="AL75" s="1015"/>
      <c r="AM75" s="1015"/>
      <c r="AN75" s="1015"/>
      <c r="AO75" s="1016"/>
      <c r="AP75" s="1017" t="s">
        <v>594</v>
      </c>
      <c r="AQ75" s="1015"/>
      <c r="AR75" s="1015"/>
      <c r="AS75" s="1015"/>
      <c r="AT75" s="1016"/>
      <c r="AU75" s="1017" t="s">
        <v>594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603</v>
      </c>
      <c r="C76" s="1011"/>
      <c r="D76" s="1011"/>
      <c r="E76" s="1011"/>
      <c r="F76" s="1011"/>
      <c r="G76" s="1011"/>
      <c r="H76" s="1011"/>
      <c r="I76" s="1011"/>
      <c r="J76" s="1011"/>
      <c r="K76" s="1011"/>
      <c r="L76" s="1011"/>
      <c r="M76" s="1011"/>
      <c r="N76" s="1011"/>
      <c r="O76" s="1011"/>
      <c r="P76" s="1012"/>
      <c r="Q76" s="1014">
        <v>230610</v>
      </c>
      <c r="R76" s="1015"/>
      <c r="S76" s="1015"/>
      <c r="T76" s="1015"/>
      <c r="U76" s="1016"/>
      <c r="V76" s="1017">
        <v>226088</v>
      </c>
      <c r="W76" s="1015"/>
      <c r="X76" s="1015"/>
      <c r="Y76" s="1015"/>
      <c r="Z76" s="1016"/>
      <c r="AA76" s="1017">
        <f t="shared" si="2"/>
        <v>4522</v>
      </c>
      <c r="AB76" s="1015"/>
      <c r="AC76" s="1015"/>
      <c r="AD76" s="1015"/>
      <c r="AE76" s="1016"/>
      <c r="AF76" s="1017">
        <v>4522</v>
      </c>
      <c r="AG76" s="1015"/>
      <c r="AH76" s="1015"/>
      <c r="AI76" s="1015"/>
      <c r="AJ76" s="1016"/>
      <c r="AK76" s="1017">
        <v>41</v>
      </c>
      <c r="AL76" s="1015"/>
      <c r="AM76" s="1015"/>
      <c r="AN76" s="1015"/>
      <c r="AO76" s="1016"/>
      <c r="AP76" s="1017" t="s">
        <v>594</v>
      </c>
      <c r="AQ76" s="1015"/>
      <c r="AR76" s="1015"/>
      <c r="AS76" s="1015"/>
      <c r="AT76" s="1016"/>
      <c r="AU76" s="1017" t="s">
        <v>594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385</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5386</v>
      </c>
      <c r="AG88" s="995"/>
      <c r="AH88" s="995"/>
      <c r="AI88" s="995"/>
      <c r="AJ88" s="995"/>
      <c r="AK88" s="999"/>
      <c r="AL88" s="999"/>
      <c r="AM88" s="999"/>
      <c r="AN88" s="999"/>
      <c r="AO88" s="999"/>
      <c r="AP88" s="995">
        <v>1049</v>
      </c>
      <c r="AQ88" s="995"/>
      <c r="AR88" s="995"/>
      <c r="AS88" s="995"/>
      <c r="AT88" s="995"/>
      <c r="AU88" s="995">
        <v>799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385</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v>
      </c>
      <c r="CS102" s="989"/>
      <c r="CT102" s="989"/>
      <c r="CU102" s="989"/>
      <c r="CV102" s="990"/>
      <c r="CW102" s="988">
        <v>0</v>
      </c>
      <c r="CX102" s="989"/>
      <c r="CY102" s="989"/>
      <c r="CZ102" s="989"/>
      <c r="DA102" s="990"/>
      <c r="DB102" s="988">
        <v>17</v>
      </c>
      <c r="DC102" s="989"/>
      <c r="DD102" s="989"/>
      <c r="DE102" s="989"/>
      <c r="DF102" s="990"/>
      <c r="DG102" s="988">
        <v>612</v>
      </c>
      <c r="DH102" s="989"/>
      <c r="DI102" s="989"/>
      <c r="DJ102" s="989"/>
      <c r="DK102" s="990"/>
      <c r="DL102" s="988">
        <v>13</v>
      </c>
      <c r="DM102" s="989"/>
      <c r="DN102" s="989"/>
      <c r="DO102" s="989"/>
      <c r="DP102" s="990"/>
      <c r="DQ102" s="988">
        <v>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303</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303</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303</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1355643</v>
      </c>
      <c r="AB110" s="925"/>
      <c r="AC110" s="925"/>
      <c r="AD110" s="925"/>
      <c r="AE110" s="926"/>
      <c r="AF110" s="927">
        <v>1356470</v>
      </c>
      <c r="AG110" s="925"/>
      <c r="AH110" s="925"/>
      <c r="AI110" s="925"/>
      <c r="AJ110" s="926"/>
      <c r="AK110" s="927">
        <v>1353384</v>
      </c>
      <c r="AL110" s="925"/>
      <c r="AM110" s="925"/>
      <c r="AN110" s="925"/>
      <c r="AO110" s="926"/>
      <c r="AP110" s="928">
        <v>18.7</v>
      </c>
      <c r="AQ110" s="929"/>
      <c r="AR110" s="929"/>
      <c r="AS110" s="929"/>
      <c r="AT110" s="930"/>
      <c r="AU110" s="966" t="s">
        <v>74</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13305254</v>
      </c>
      <c r="BR110" s="878"/>
      <c r="BS110" s="878"/>
      <c r="BT110" s="878"/>
      <c r="BU110" s="878"/>
      <c r="BV110" s="878">
        <v>13474492</v>
      </c>
      <c r="BW110" s="878"/>
      <c r="BX110" s="878"/>
      <c r="BY110" s="878"/>
      <c r="BZ110" s="878"/>
      <c r="CA110" s="878">
        <v>13042014</v>
      </c>
      <c r="CB110" s="878"/>
      <c r="CC110" s="878"/>
      <c r="CD110" s="878"/>
      <c r="CE110" s="878"/>
      <c r="CF110" s="902">
        <v>179.9</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409</v>
      </c>
      <c r="DM110" s="878"/>
      <c r="DN110" s="878"/>
      <c r="DO110" s="878"/>
      <c r="DP110" s="878"/>
      <c r="DQ110" s="878" t="s">
        <v>436</v>
      </c>
      <c r="DR110" s="878"/>
      <c r="DS110" s="878"/>
      <c r="DT110" s="878"/>
      <c r="DU110" s="878"/>
      <c r="DV110" s="879" t="s">
        <v>436</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436</v>
      </c>
      <c r="AB111" s="955"/>
      <c r="AC111" s="955"/>
      <c r="AD111" s="955"/>
      <c r="AE111" s="956"/>
      <c r="AF111" s="957" t="s">
        <v>436</v>
      </c>
      <c r="AG111" s="955"/>
      <c r="AH111" s="955"/>
      <c r="AI111" s="955"/>
      <c r="AJ111" s="956"/>
      <c r="AK111" s="957" t="s">
        <v>436</v>
      </c>
      <c r="AL111" s="955"/>
      <c r="AM111" s="955"/>
      <c r="AN111" s="955"/>
      <c r="AO111" s="956"/>
      <c r="AP111" s="958" t="s">
        <v>409</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v>938639</v>
      </c>
      <c r="BR111" s="853"/>
      <c r="BS111" s="853"/>
      <c r="BT111" s="853"/>
      <c r="BU111" s="853"/>
      <c r="BV111" s="853">
        <v>689122</v>
      </c>
      <c r="BW111" s="853"/>
      <c r="BX111" s="853"/>
      <c r="BY111" s="853"/>
      <c r="BZ111" s="853"/>
      <c r="CA111" s="853">
        <v>660771</v>
      </c>
      <c r="CB111" s="853"/>
      <c r="CC111" s="853"/>
      <c r="CD111" s="853"/>
      <c r="CE111" s="853"/>
      <c r="CF111" s="911">
        <v>9.1</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440</v>
      </c>
      <c r="DH111" s="853"/>
      <c r="DI111" s="853"/>
      <c r="DJ111" s="853"/>
      <c r="DK111" s="853"/>
      <c r="DL111" s="853" t="s">
        <v>440</v>
      </c>
      <c r="DM111" s="853"/>
      <c r="DN111" s="853"/>
      <c r="DO111" s="853"/>
      <c r="DP111" s="853"/>
      <c r="DQ111" s="853" t="s">
        <v>409</v>
      </c>
      <c r="DR111" s="853"/>
      <c r="DS111" s="853"/>
      <c r="DT111" s="853"/>
      <c r="DU111" s="853"/>
      <c r="DV111" s="830" t="s">
        <v>441</v>
      </c>
      <c r="DW111" s="830"/>
      <c r="DX111" s="830"/>
      <c r="DY111" s="830"/>
      <c r="DZ111" s="831"/>
    </row>
    <row r="112" spans="1:131" s="230"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409</v>
      </c>
      <c r="AB112" s="816"/>
      <c r="AC112" s="816"/>
      <c r="AD112" s="816"/>
      <c r="AE112" s="817"/>
      <c r="AF112" s="818" t="s">
        <v>441</v>
      </c>
      <c r="AG112" s="816"/>
      <c r="AH112" s="816"/>
      <c r="AI112" s="816"/>
      <c r="AJ112" s="817"/>
      <c r="AK112" s="818" t="s">
        <v>441</v>
      </c>
      <c r="AL112" s="816"/>
      <c r="AM112" s="816"/>
      <c r="AN112" s="816"/>
      <c r="AO112" s="817"/>
      <c r="AP112" s="860" t="s">
        <v>441</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595591</v>
      </c>
      <c r="BR112" s="853"/>
      <c r="BS112" s="853"/>
      <c r="BT112" s="853"/>
      <c r="BU112" s="853"/>
      <c r="BV112" s="853">
        <v>532755</v>
      </c>
      <c r="BW112" s="853"/>
      <c r="BX112" s="853"/>
      <c r="BY112" s="853"/>
      <c r="BZ112" s="853"/>
      <c r="CA112" s="853">
        <v>459207</v>
      </c>
      <c r="CB112" s="853"/>
      <c r="CC112" s="853"/>
      <c r="CD112" s="853"/>
      <c r="CE112" s="853"/>
      <c r="CF112" s="911">
        <v>6.3</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409</v>
      </c>
      <c r="DH112" s="853"/>
      <c r="DI112" s="853"/>
      <c r="DJ112" s="853"/>
      <c r="DK112" s="853"/>
      <c r="DL112" s="853" t="s">
        <v>409</v>
      </c>
      <c r="DM112" s="853"/>
      <c r="DN112" s="853"/>
      <c r="DO112" s="853"/>
      <c r="DP112" s="853"/>
      <c r="DQ112" s="853" t="s">
        <v>409</v>
      </c>
      <c r="DR112" s="853"/>
      <c r="DS112" s="853"/>
      <c r="DT112" s="853"/>
      <c r="DU112" s="853"/>
      <c r="DV112" s="830" t="s">
        <v>409</v>
      </c>
      <c r="DW112" s="830"/>
      <c r="DX112" s="830"/>
      <c r="DY112" s="830"/>
      <c r="DZ112" s="831"/>
    </row>
    <row r="113" spans="1:130" s="230"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96967</v>
      </c>
      <c r="AB113" s="955"/>
      <c r="AC113" s="955"/>
      <c r="AD113" s="955"/>
      <c r="AE113" s="956"/>
      <c r="AF113" s="957">
        <v>76590</v>
      </c>
      <c r="AG113" s="955"/>
      <c r="AH113" s="955"/>
      <c r="AI113" s="955"/>
      <c r="AJ113" s="956"/>
      <c r="AK113" s="957">
        <v>58723</v>
      </c>
      <c r="AL113" s="955"/>
      <c r="AM113" s="955"/>
      <c r="AN113" s="955"/>
      <c r="AO113" s="956"/>
      <c r="AP113" s="958">
        <v>0.8</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1058681</v>
      </c>
      <c r="BR113" s="853"/>
      <c r="BS113" s="853"/>
      <c r="BT113" s="853"/>
      <c r="BU113" s="853"/>
      <c r="BV113" s="853">
        <v>929849</v>
      </c>
      <c r="BW113" s="853"/>
      <c r="BX113" s="853"/>
      <c r="BY113" s="853"/>
      <c r="BZ113" s="853"/>
      <c r="CA113" s="853">
        <v>799429</v>
      </c>
      <c r="CB113" s="853"/>
      <c r="CC113" s="853"/>
      <c r="CD113" s="853"/>
      <c r="CE113" s="853"/>
      <c r="CF113" s="911">
        <v>11</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409</v>
      </c>
      <c r="DH113" s="816"/>
      <c r="DI113" s="816"/>
      <c r="DJ113" s="816"/>
      <c r="DK113" s="817"/>
      <c r="DL113" s="818" t="s">
        <v>409</v>
      </c>
      <c r="DM113" s="816"/>
      <c r="DN113" s="816"/>
      <c r="DO113" s="816"/>
      <c r="DP113" s="817"/>
      <c r="DQ113" s="818" t="s">
        <v>441</v>
      </c>
      <c r="DR113" s="816"/>
      <c r="DS113" s="816"/>
      <c r="DT113" s="816"/>
      <c r="DU113" s="817"/>
      <c r="DV113" s="860" t="s">
        <v>409</v>
      </c>
      <c r="DW113" s="861"/>
      <c r="DX113" s="861"/>
      <c r="DY113" s="861"/>
      <c r="DZ113" s="862"/>
    </row>
    <row r="114" spans="1:130" s="230"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103650</v>
      </c>
      <c r="AB114" s="816"/>
      <c r="AC114" s="816"/>
      <c r="AD114" s="816"/>
      <c r="AE114" s="817"/>
      <c r="AF114" s="818">
        <v>100566</v>
      </c>
      <c r="AG114" s="816"/>
      <c r="AH114" s="816"/>
      <c r="AI114" s="816"/>
      <c r="AJ114" s="817"/>
      <c r="AK114" s="818">
        <v>104735</v>
      </c>
      <c r="AL114" s="816"/>
      <c r="AM114" s="816"/>
      <c r="AN114" s="816"/>
      <c r="AO114" s="817"/>
      <c r="AP114" s="860">
        <v>1.4</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274208</v>
      </c>
      <c r="BR114" s="853"/>
      <c r="BS114" s="853"/>
      <c r="BT114" s="853"/>
      <c r="BU114" s="853"/>
      <c r="BV114" s="853">
        <v>419525</v>
      </c>
      <c r="BW114" s="853"/>
      <c r="BX114" s="853"/>
      <c r="BY114" s="853"/>
      <c r="BZ114" s="853"/>
      <c r="CA114" s="853">
        <v>327824</v>
      </c>
      <c r="CB114" s="853"/>
      <c r="CC114" s="853"/>
      <c r="CD114" s="853"/>
      <c r="CE114" s="853"/>
      <c r="CF114" s="911">
        <v>4.5</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409</v>
      </c>
      <c r="DH114" s="816"/>
      <c r="DI114" s="816"/>
      <c r="DJ114" s="816"/>
      <c r="DK114" s="817"/>
      <c r="DL114" s="818" t="s">
        <v>441</v>
      </c>
      <c r="DM114" s="816"/>
      <c r="DN114" s="816"/>
      <c r="DO114" s="816"/>
      <c r="DP114" s="817"/>
      <c r="DQ114" s="818" t="s">
        <v>409</v>
      </c>
      <c r="DR114" s="816"/>
      <c r="DS114" s="816"/>
      <c r="DT114" s="816"/>
      <c r="DU114" s="817"/>
      <c r="DV114" s="860" t="s">
        <v>409</v>
      </c>
      <c r="DW114" s="861"/>
      <c r="DX114" s="861"/>
      <c r="DY114" s="861"/>
      <c r="DZ114" s="862"/>
    </row>
    <row r="115" spans="1:130" s="230"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114314</v>
      </c>
      <c r="AB115" s="955"/>
      <c r="AC115" s="955"/>
      <c r="AD115" s="955"/>
      <c r="AE115" s="956"/>
      <c r="AF115" s="957">
        <v>253596</v>
      </c>
      <c r="AG115" s="955"/>
      <c r="AH115" s="955"/>
      <c r="AI115" s="955"/>
      <c r="AJ115" s="956"/>
      <c r="AK115" s="957">
        <v>28927</v>
      </c>
      <c r="AL115" s="955"/>
      <c r="AM115" s="955"/>
      <c r="AN115" s="955"/>
      <c r="AO115" s="956"/>
      <c r="AP115" s="958">
        <v>0.4</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v>1443</v>
      </c>
      <c r="BR115" s="853"/>
      <c r="BS115" s="853"/>
      <c r="BT115" s="853"/>
      <c r="BU115" s="853"/>
      <c r="BV115" s="853">
        <v>1359</v>
      </c>
      <c r="BW115" s="853"/>
      <c r="BX115" s="853"/>
      <c r="BY115" s="853"/>
      <c r="BZ115" s="853"/>
      <c r="CA115" s="853">
        <v>1265</v>
      </c>
      <c r="CB115" s="853"/>
      <c r="CC115" s="853"/>
      <c r="CD115" s="853"/>
      <c r="CE115" s="853"/>
      <c r="CF115" s="911">
        <v>0</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827855</v>
      </c>
      <c r="DH115" s="816"/>
      <c r="DI115" s="816"/>
      <c r="DJ115" s="816"/>
      <c r="DK115" s="817"/>
      <c r="DL115" s="818">
        <v>612167</v>
      </c>
      <c r="DM115" s="816"/>
      <c r="DN115" s="816"/>
      <c r="DO115" s="816"/>
      <c r="DP115" s="817"/>
      <c r="DQ115" s="818">
        <v>612167</v>
      </c>
      <c r="DR115" s="816"/>
      <c r="DS115" s="816"/>
      <c r="DT115" s="816"/>
      <c r="DU115" s="817"/>
      <c r="DV115" s="860">
        <v>8.4</v>
      </c>
      <c r="DW115" s="861"/>
      <c r="DX115" s="861"/>
      <c r="DY115" s="861"/>
      <c r="DZ115" s="862"/>
    </row>
    <row r="116" spans="1:130" s="230" customFormat="1" ht="26.25" customHeight="1" x14ac:dyDescent="0.15">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110</v>
      </c>
      <c r="AB116" s="816"/>
      <c r="AC116" s="816"/>
      <c r="AD116" s="816"/>
      <c r="AE116" s="817"/>
      <c r="AF116" s="818" t="s">
        <v>441</v>
      </c>
      <c r="AG116" s="816"/>
      <c r="AH116" s="816"/>
      <c r="AI116" s="816"/>
      <c r="AJ116" s="817"/>
      <c r="AK116" s="818" t="s">
        <v>409</v>
      </c>
      <c r="AL116" s="816"/>
      <c r="AM116" s="816"/>
      <c r="AN116" s="816"/>
      <c r="AO116" s="817"/>
      <c r="AP116" s="860" t="s">
        <v>409</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409</v>
      </c>
      <c r="BW116" s="853"/>
      <c r="BX116" s="853"/>
      <c r="BY116" s="853"/>
      <c r="BZ116" s="853"/>
      <c r="CA116" s="853" t="s">
        <v>409</v>
      </c>
      <c r="CB116" s="853"/>
      <c r="CC116" s="853"/>
      <c r="CD116" s="853"/>
      <c r="CE116" s="853"/>
      <c r="CF116" s="911" t="s">
        <v>441</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45000</v>
      </c>
      <c r="DH116" s="816"/>
      <c r="DI116" s="816"/>
      <c r="DJ116" s="816"/>
      <c r="DK116" s="817"/>
      <c r="DL116" s="818">
        <v>36000</v>
      </c>
      <c r="DM116" s="816"/>
      <c r="DN116" s="816"/>
      <c r="DO116" s="816"/>
      <c r="DP116" s="817"/>
      <c r="DQ116" s="818">
        <v>27000</v>
      </c>
      <c r="DR116" s="816"/>
      <c r="DS116" s="816"/>
      <c r="DT116" s="816"/>
      <c r="DU116" s="817"/>
      <c r="DV116" s="860">
        <v>0.4</v>
      </c>
      <c r="DW116" s="861"/>
      <c r="DX116" s="861"/>
      <c r="DY116" s="861"/>
      <c r="DZ116" s="862"/>
    </row>
    <row r="117" spans="1:130" s="230" customFormat="1" ht="26.25" customHeight="1" x14ac:dyDescent="0.15">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1670684</v>
      </c>
      <c r="AB117" s="939"/>
      <c r="AC117" s="939"/>
      <c r="AD117" s="939"/>
      <c r="AE117" s="940"/>
      <c r="AF117" s="941">
        <v>1787222</v>
      </c>
      <c r="AG117" s="939"/>
      <c r="AH117" s="939"/>
      <c r="AI117" s="939"/>
      <c r="AJ117" s="940"/>
      <c r="AK117" s="941">
        <v>1545769</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460</v>
      </c>
      <c r="BR117" s="853"/>
      <c r="BS117" s="853"/>
      <c r="BT117" s="853"/>
      <c r="BU117" s="853"/>
      <c r="BV117" s="853" t="s">
        <v>460</v>
      </c>
      <c r="BW117" s="853"/>
      <c r="BX117" s="853"/>
      <c r="BY117" s="853"/>
      <c r="BZ117" s="853"/>
      <c r="CA117" s="853" t="s">
        <v>460</v>
      </c>
      <c r="CB117" s="853"/>
      <c r="CC117" s="853"/>
      <c r="CD117" s="853"/>
      <c r="CE117" s="853"/>
      <c r="CF117" s="911" t="s">
        <v>460</v>
      </c>
      <c r="CG117" s="912"/>
      <c r="CH117" s="912"/>
      <c r="CI117" s="912"/>
      <c r="CJ117" s="912"/>
      <c r="CK117" s="963"/>
      <c r="CL117" s="857"/>
      <c r="CM117" s="851" t="s">
        <v>461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460</v>
      </c>
      <c r="DH117" s="816"/>
      <c r="DI117" s="816"/>
      <c r="DJ117" s="816"/>
      <c r="DK117" s="817"/>
      <c r="DL117" s="818" t="s">
        <v>460</v>
      </c>
      <c r="DM117" s="816"/>
      <c r="DN117" s="816"/>
      <c r="DO117" s="816"/>
      <c r="DP117" s="817"/>
      <c r="DQ117" s="818" t="s">
        <v>460</v>
      </c>
      <c r="DR117" s="816"/>
      <c r="DS117" s="816"/>
      <c r="DT117" s="816"/>
      <c r="DU117" s="817"/>
      <c r="DV117" s="860" t="s">
        <v>460</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303</v>
      </c>
      <c r="AL118" s="932"/>
      <c r="AM118" s="932"/>
      <c r="AN118" s="932"/>
      <c r="AO118" s="933"/>
      <c r="AP118" s="935" t="s">
        <v>430</v>
      </c>
      <c r="AQ118" s="936"/>
      <c r="AR118" s="936"/>
      <c r="AS118" s="936"/>
      <c r="AT118" s="937"/>
      <c r="AU118" s="968"/>
      <c r="AV118" s="969"/>
      <c r="AW118" s="969"/>
      <c r="AX118" s="969"/>
      <c r="AY118" s="969"/>
      <c r="AZ118" s="874" t="s">
        <v>462</v>
      </c>
      <c r="BA118" s="875"/>
      <c r="BB118" s="875"/>
      <c r="BC118" s="875"/>
      <c r="BD118" s="875"/>
      <c r="BE118" s="875"/>
      <c r="BF118" s="875"/>
      <c r="BG118" s="875"/>
      <c r="BH118" s="875"/>
      <c r="BI118" s="875"/>
      <c r="BJ118" s="875"/>
      <c r="BK118" s="875"/>
      <c r="BL118" s="875"/>
      <c r="BM118" s="875"/>
      <c r="BN118" s="875"/>
      <c r="BO118" s="875"/>
      <c r="BP118" s="876"/>
      <c r="BQ118" s="915" t="s">
        <v>463</v>
      </c>
      <c r="BR118" s="881"/>
      <c r="BS118" s="881"/>
      <c r="BT118" s="881"/>
      <c r="BU118" s="881"/>
      <c r="BV118" s="881" t="s">
        <v>464</v>
      </c>
      <c r="BW118" s="881"/>
      <c r="BX118" s="881"/>
      <c r="BY118" s="881"/>
      <c r="BZ118" s="881"/>
      <c r="CA118" s="881" t="s">
        <v>464</v>
      </c>
      <c r="CB118" s="881"/>
      <c r="CC118" s="881"/>
      <c r="CD118" s="881"/>
      <c r="CE118" s="881"/>
      <c r="CF118" s="911" t="s">
        <v>463</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464</v>
      </c>
      <c r="DH118" s="816"/>
      <c r="DI118" s="816"/>
      <c r="DJ118" s="816"/>
      <c r="DK118" s="817"/>
      <c r="DL118" s="818" t="s">
        <v>464</v>
      </c>
      <c r="DM118" s="816"/>
      <c r="DN118" s="816"/>
      <c r="DO118" s="816"/>
      <c r="DP118" s="817"/>
      <c r="DQ118" s="818" t="s">
        <v>464</v>
      </c>
      <c r="DR118" s="816"/>
      <c r="DS118" s="816"/>
      <c r="DT118" s="816"/>
      <c r="DU118" s="817"/>
      <c r="DV118" s="860" t="s">
        <v>464</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464</v>
      </c>
      <c r="AB119" s="925"/>
      <c r="AC119" s="925"/>
      <c r="AD119" s="925"/>
      <c r="AE119" s="926"/>
      <c r="AF119" s="927" t="s">
        <v>464</v>
      </c>
      <c r="AG119" s="925"/>
      <c r="AH119" s="925"/>
      <c r="AI119" s="925"/>
      <c r="AJ119" s="926"/>
      <c r="AK119" s="927" t="s">
        <v>464</v>
      </c>
      <c r="AL119" s="925"/>
      <c r="AM119" s="925"/>
      <c r="AN119" s="925"/>
      <c r="AO119" s="926"/>
      <c r="AP119" s="928" t="s">
        <v>463</v>
      </c>
      <c r="AQ119" s="929"/>
      <c r="AR119" s="929"/>
      <c r="AS119" s="929"/>
      <c r="AT119" s="930"/>
      <c r="AU119" s="970"/>
      <c r="AV119" s="971"/>
      <c r="AW119" s="971"/>
      <c r="AX119" s="971"/>
      <c r="AY119" s="971"/>
      <c r="AZ119" s="251" t="s">
        <v>185</v>
      </c>
      <c r="BA119" s="251"/>
      <c r="BB119" s="251"/>
      <c r="BC119" s="251"/>
      <c r="BD119" s="251"/>
      <c r="BE119" s="251"/>
      <c r="BF119" s="251"/>
      <c r="BG119" s="251"/>
      <c r="BH119" s="251"/>
      <c r="BI119" s="251"/>
      <c r="BJ119" s="251"/>
      <c r="BK119" s="251"/>
      <c r="BL119" s="251"/>
      <c r="BM119" s="251"/>
      <c r="BN119" s="251"/>
      <c r="BO119" s="913" t="s">
        <v>466</v>
      </c>
      <c r="BP119" s="914"/>
      <c r="BQ119" s="915">
        <v>16173816</v>
      </c>
      <c r="BR119" s="881"/>
      <c r="BS119" s="881"/>
      <c r="BT119" s="881"/>
      <c r="BU119" s="881"/>
      <c r="BV119" s="881">
        <v>16047102</v>
      </c>
      <c r="BW119" s="881"/>
      <c r="BX119" s="881"/>
      <c r="BY119" s="881"/>
      <c r="BZ119" s="881"/>
      <c r="CA119" s="881">
        <v>15290510</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65784</v>
      </c>
      <c r="DH119" s="800"/>
      <c r="DI119" s="800"/>
      <c r="DJ119" s="800"/>
      <c r="DK119" s="801"/>
      <c r="DL119" s="802">
        <v>40955</v>
      </c>
      <c r="DM119" s="800"/>
      <c r="DN119" s="800"/>
      <c r="DO119" s="800"/>
      <c r="DP119" s="801"/>
      <c r="DQ119" s="802">
        <v>21604</v>
      </c>
      <c r="DR119" s="800"/>
      <c r="DS119" s="800"/>
      <c r="DT119" s="800"/>
      <c r="DU119" s="801"/>
      <c r="DV119" s="884">
        <v>0.3</v>
      </c>
      <c r="DW119" s="885"/>
      <c r="DX119" s="885"/>
      <c r="DY119" s="885"/>
      <c r="DZ119" s="886"/>
    </row>
    <row r="120" spans="1:130" s="230" customFormat="1" ht="26.25" customHeight="1" x14ac:dyDescent="0.15">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464</v>
      </c>
      <c r="AB120" s="816"/>
      <c r="AC120" s="816"/>
      <c r="AD120" s="816"/>
      <c r="AE120" s="817"/>
      <c r="AF120" s="818" t="s">
        <v>463</v>
      </c>
      <c r="AG120" s="816"/>
      <c r="AH120" s="816"/>
      <c r="AI120" s="816"/>
      <c r="AJ120" s="817"/>
      <c r="AK120" s="818" t="s">
        <v>464</v>
      </c>
      <c r="AL120" s="816"/>
      <c r="AM120" s="816"/>
      <c r="AN120" s="816"/>
      <c r="AO120" s="817"/>
      <c r="AP120" s="860" t="s">
        <v>463</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4498889</v>
      </c>
      <c r="BR120" s="878"/>
      <c r="BS120" s="878"/>
      <c r="BT120" s="878"/>
      <c r="BU120" s="878"/>
      <c r="BV120" s="878">
        <v>5122237</v>
      </c>
      <c r="BW120" s="878"/>
      <c r="BX120" s="878"/>
      <c r="BY120" s="878"/>
      <c r="BZ120" s="878"/>
      <c r="CA120" s="878">
        <v>6026914</v>
      </c>
      <c r="CB120" s="878"/>
      <c r="CC120" s="878"/>
      <c r="CD120" s="878"/>
      <c r="CE120" s="878"/>
      <c r="CF120" s="902">
        <v>83.1</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595591</v>
      </c>
      <c r="DH120" s="878"/>
      <c r="DI120" s="878"/>
      <c r="DJ120" s="878"/>
      <c r="DK120" s="878"/>
      <c r="DL120" s="878">
        <v>532755</v>
      </c>
      <c r="DM120" s="878"/>
      <c r="DN120" s="878"/>
      <c r="DO120" s="878"/>
      <c r="DP120" s="878"/>
      <c r="DQ120" s="878">
        <v>459207</v>
      </c>
      <c r="DR120" s="878"/>
      <c r="DS120" s="878"/>
      <c r="DT120" s="878"/>
      <c r="DU120" s="878"/>
      <c r="DV120" s="879">
        <v>6.3</v>
      </c>
      <c r="DW120" s="879"/>
      <c r="DX120" s="879"/>
      <c r="DY120" s="879"/>
      <c r="DZ120" s="880"/>
    </row>
    <row r="121" spans="1:130" s="230" customFormat="1" ht="26.25" customHeight="1" x14ac:dyDescent="0.15">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464</v>
      </c>
      <c r="AB121" s="816"/>
      <c r="AC121" s="816"/>
      <c r="AD121" s="816"/>
      <c r="AE121" s="817"/>
      <c r="AF121" s="818" t="s">
        <v>463</v>
      </c>
      <c r="AG121" s="816"/>
      <c r="AH121" s="816"/>
      <c r="AI121" s="816"/>
      <c r="AJ121" s="817"/>
      <c r="AK121" s="818" t="s">
        <v>463</v>
      </c>
      <c r="AL121" s="816"/>
      <c r="AM121" s="816"/>
      <c r="AN121" s="816"/>
      <c r="AO121" s="817"/>
      <c r="AP121" s="860" t="s">
        <v>463</v>
      </c>
      <c r="AQ121" s="861"/>
      <c r="AR121" s="861"/>
      <c r="AS121" s="861"/>
      <c r="AT121" s="862"/>
      <c r="AU121" s="919"/>
      <c r="AV121" s="920"/>
      <c r="AW121" s="920"/>
      <c r="AX121" s="920"/>
      <c r="AY121" s="921"/>
      <c r="AZ121" s="851" t="s">
        <v>473</v>
      </c>
      <c r="BA121" s="788"/>
      <c r="BB121" s="788"/>
      <c r="BC121" s="788"/>
      <c r="BD121" s="788"/>
      <c r="BE121" s="788"/>
      <c r="BF121" s="788"/>
      <c r="BG121" s="788"/>
      <c r="BH121" s="788"/>
      <c r="BI121" s="788"/>
      <c r="BJ121" s="788"/>
      <c r="BK121" s="788"/>
      <c r="BL121" s="788"/>
      <c r="BM121" s="788"/>
      <c r="BN121" s="788"/>
      <c r="BO121" s="788"/>
      <c r="BP121" s="789"/>
      <c r="BQ121" s="852">
        <v>1369639</v>
      </c>
      <c r="BR121" s="853"/>
      <c r="BS121" s="853"/>
      <c r="BT121" s="853"/>
      <c r="BU121" s="853"/>
      <c r="BV121" s="853">
        <v>1266212</v>
      </c>
      <c r="BW121" s="853"/>
      <c r="BX121" s="853"/>
      <c r="BY121" s="853"/>
      <c r="BZ121" s="853"/>
      <c r="CA121" s="853">
        <v>1591345</v>
      </c>
      <c r="CB121" s="853"/>
      <c r="CC121" s="853"/>
      <c r="CD121" s="853"/>
      <c r="CE121" s="853"/>
      <c r="CF121" s="911">
        <v>21.9</v>
      </c>
      <c r="CG121" s="912"/>
      <c r="CH121" s="912"/>
      <c r="CI121" s="912"/>
      <c r="CJ121" s="912"/>
      <c r="CK121" s="905"/>
      <c r="CL121" s="891"/>
      <c r="CM121" s="891"/>
      <c r="CN121" s="891"/>
      <c r="CO121" s="892"/>
      <c r="CP121" s="871" t="s">
        <v>474</v>
      </c>
      <c r="CQ121" s="872"/>
      <c r="CR121" s="872"/>
      <c r="CS121" s="872"/>
      <c r="CT121" s="872"/>
      <c r="CU121" s="872"/>
      <c r="CV121" s="872"/>
      <c r="CW121" s="872"/>
      <c r="CX121" s="872"/>
      <c r="CY121" s="872"/>
      <c r="CZ121" s="872"/>
      <c r="DA121" s="872"/>
      <c r="DB121" s="872"/>
      <c r="DC121" s="872"/>
      <c r="DD121" s="872"/>
      <c r="DE121" s="872"/>
      <c r="DF121" s="873"/>
      <c r="DG121" s="852" t="s">
        <v>463</v>
      </c>
      <c r="DH121" s="853"/>
      <c r="DI121" s="853"/>
      <c r="DJ121" s="853"/>
      <c r="DK121" s="853"/>
      <c r="DL121" s="853" t="s">
        <v>463</v>
      </c>
      <c r="DM121" s="853"/>
      <c r="DN121" s="853"/>
      <c r="DO121" s="853"/>
      <c r="DP121" s="853"/>
      <c r="DQ121" s="853" t="s">
        <v>463</v>
      </c>
      <c r="DR121" s="853"/>
      <c r="DS121" s="853"/>
      <c r="DT121" s="853"/>
      <c r="DU121" s="853"/>
      <c r="DV121" s="830" t="s">
        <v>463</v>
      </c>
      <c r="DW121" s="830"/>
      <c r="DX121" s="830"/>
      <c r="DY121" s="830"/>
      <c r="DZ121" s="831"/>
    </row>
    <row r="122" spans="1:130" s="230" customFormat="1" ht="26.25" customHeight="1" x14ac:dyDescent="0.15">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463</v>
      </c>
      <c r="AB122" s="816"/>
      <c r="AC122" s="816"/>
      <c r="AD122" s="816"/>
      <c r="AE122" s="817"/>
      <c r="AF122" s="818" t="s">
        <v>463</v>
      </c>
      <c r="AG122" s="816"/>
      <c r="AH122" s="816"/>
      <c r="AI122" s="816"/>
      <c r="AJ122" s="817"/>
      <c r="AK122" s="818" t="s">
        <v>463</v>
      </c>
      <c r="AL122" s="816"/>
      <c r="AM122" s="816"/>
      <c r="AN122" s="816"/>
      <c r="AO122" s="817"/>
      <c r="AP122" s="860" t="s">
        <v>464</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10735049</v>
      </c>
      <c r="BR122" s="881"/>
      <c r="BS122" s="881"/>
      <c r="BT122" s="881"/>
      <c r="BU122" s="881"/>
      <c r="BV122" s="881">
        <v>10556991</v>
      </c>
      <c r="BW122" s="881"/>
      <c r="BX122" s="881"/>
      <c r="BY122" s="881"/>
      <c r="BZ122" s="881"/>
      <c r="CA122" s="881">
        <v>9999445</v>
      </c>
      <c r="CB122" s="881"/>
      <c r="CC122" s="881"/>
      <c r="CD122" s="881"/>
      <c r="CE122" s="881"/>
      <c r="CF122" s="882">
        <v>137.9</v>
      </c>
      <c r="CG122" s="883"/>
      <c r="CH122" s="883"/>
      <c r="CI122" s="883"/>
      <c r="CJ122" s="883"/>
      <c r="CK122" s="905"/>
      <c r="CL122" s="891"/>
      <c r="CM122" s="891"/>
      <c r="CN122" s="891"/>
      <c r="CO122" s="892"/>
      <c r="CP122" s="871" t="s">
        <v>476</v>
      </c>
      <c r="CQ122" s="872"/>
      <c r="CR122" s="872"/>
      <c r="CS122" s="872"/>
      <c r="CT122" s="872"/>
      <c r="CU122" s="872"/>
      <c r="CV122" s="872"/>
      <c r="CW122" s="872"/>
      <c r="CX122" s="872"/>
      <c r="CY122" s="872"/>
      <c r="CZ122" s="872"/>
      <c r="DA122" s="872"/>
      <c r="DB122" s="872"/>
      <c r="DC122" s="872"/>
      <c r="DD122" s="872"/>
      <c r="DE122" s="872"/>
      <c r="DF122" s="873"/>
      <c r="DG122" s="852" t="s">
        <v>477</v>
      </c>
      <c r="DH122" s="853"/>
      <c r="DI122" s="853"/>
      <c r="DJ122" s="853"/>
      <c r="DK122" s="853"/>
      <c r="DL122" s="853" t="s">
        <v>478</v>
      </c>
      <c r="DM122" s="853"/>
      <c r="DN122" s="853"/>
      <c r="DO122" s="853"/>
      <c r="DP122" s="853"/>
      <c r="DQ122" s="853" t="s">
        <v>478</v>
      </c>
      <c r="DR122" s="853"/>
      <c r="DS122" s="853"/>
      <c r="DT122" s="853"/>
      <c r="DU122" s="853"/>
      <c r="DV122" s="830" t="s">
        <v>478</v>
      </c>
      <c r="DW122" s="830"/>
      <c r="DX122" s="830"/>
      <c r="DY122" s="830"/>
      <c r="DZ122" s="831"/>
    </row>
    <row r="123" spans="1:130" s="230" customFormat="1" ht="26.25" customHeight="1" x14ac:dyDescent="0.15">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9162</v>
      </c>
      <c r="AB123" s="816"/>
      <c r="AC123" s="816"/>
      <c r="AD123" s="816"/>
      <c r="AE123" s="817"/>
      <c r="AF123" s="818">
        <v>9135</v>
      </c>
      <c r="AG123" s="816"/>
      <c r="AH123" s="816"/>
      <c r="AI123" s="816"/>
      <c r="AJ123" s="817"/>
      <c r="AK123" s="818">
        <v>9108</v>
      </c>
      <c r="AL123" s="816"/>
      <c r="AM123" s="816"/>
      <c r="AN123" s="816"/>
      <c r="AO123" s="817"/>
      <c r="AP123" s="860">
        <v>0.1</v>
      </c>
      <c r="AQ123" s="861"/>
      <c r="AR123" s="861"/>
      <c r="AS123" s="861"/>
      <c r="AT123" s="862"/>
      <c r="AU123" s="922"/>
      <c r="AV123" s="923"/>
      <c r="AW123" s="923"/>
      <c r="AX123" s="923"/>
      <c r="AY123" s="923"/>
      <c r="AZ123" s="251" t="s">
        <v>185</v>
      </c>
      <c r="BA123" s="251"/>
      <c r="BB123" s="251"/>
      <c r="BC123" s="251"/>
      <c r="BD123" s="251"/>
      <c r="BE123" s="251"/>
      <c r="BF123" s="251"/>
      <c r="BG123" s="251"/>
      <c r="BH123" s="251"/>
      <c r="BI123" s="251"/>
      <c r="BJ123" s="251"/>
      <c r="BK123" s="251"/>
      <c r="BL123" s="251"/>
      <c r="BM123" s="251"/>
      <c r="BN123" s="251"/>
      <c r="BO123" s="913" t="s">
        <v>479</v>
      </c>
      <c r="BP123" s="914"/>
      <c r="BQ123" s="868">
        <v>16603577</v>
      </c>
      <c r="BR123" s="869"/>
      <c r="BS123" s="869"/>
      <c r="BT123" s="869"/>
      <c r="BU123" s="869"/>
      <c r="BV123" s="869">
        <v>16945440</v>
      </c>
      <c r="BW123" s="869"/>
      <c r="BX123" s="869"/>
      <c r="BY123" s="869"/>
      <c r="BZ123" s="869"/>
      <c r="CA123" s="869">
        <v>17617704</v>
      </c>
      <c r="CB123" s="869"/>
      <c r="CC123" s="869"/>
      <c r="CD123" s="869"/>
      <c r="CE123" s="869"/>
      <c r="CF123" s="784"/>
      <c r="CG123" s="785"/>
      <c r="CH123" s="785"/>
      <c r="CI123" s="785"/>
      <c r="CJ123" s="870"/>
      <c r="CK123" s="905"/>
      <c r="CL123" s="891"/>
      <c r="CM123" s="891"/>
      <c r="CN123" s="891"/>
      <c r="CO123" s="892"/>
      <c r="CP123" s="871" t="s">
        <v>480</v>
      </c>
      <c r="CQ123" s="872"/>
      <c r="CR123" s="872"/>
      <c r="CS123" s="872"/>
      <c r="CT123" s="872"/>
      <c r="CU123" s="872"/>
      <c r="CV123" s="872"/>
      <c r="CW123" s="872"/>
      <c r="CX123" s="872"/>
      <c r="CY123" s="872"/>
      <c r="CZ123" s="872"/>
      <c r="DA123" s="872"/>
      <c r="DB123" s="872"/>
      <c r="DC123" s="872"/>
      <c r="DD123" s="872"/>
      <c r="DE123" s="872"/>
      <c r="DF123" s="873"/>
      <c r="DG123" s="815" t="s">
        <v>464</v>
      </c>
      <c r="DH123" s="816"/>
      <c r="DI123" s="816"/>
      <c r="DJ123" s="816"/>
      <c r="DK123" s="817"/>
      <c r="DL123" s="818" t="s">
        <v>464</v>
      </c>
      <c r="DM123" s="816"/>
      <c r="DN123" s="816"/>
      <c r="DO123" s="816"/>
      <c r="DP123" s="817"/>
      <c r="DQ123" s="818" t="s">
        <v>464</v>
      </c>
      <c r="DR123" s="816"/>
      <c r="DS123" s="816"/>
      <c r="DT123" s="816"/>
      <c r="DU123" s="817"/>
      <c r="DV123" s="860" t="s">
        <v>481</v>
      </c>
      <c r="DW123" s="861"/>
      <c r="DX123" s="861"/>
      <c r="DY123" s="861"/>
      <c r="DZ123" s="862"/>
    </row>
    <row r="124" spans="1:130" s="230" customFormat="1" ht="26.25" customHeight="1" thickBot="1" x14ac:dyDescent="0.2">
      <c r="A124" s="856"/>
      <c r="B124" s="857"/>
      <c r="C124" s="851" t="s">
        <v>461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464</v>
      </c>
      <c r="AB124" s="816"/>
      <c r="AC124" s="816"/>
      <c r="AD124" s="816"/>
      <c r="AE124" s="817"/>
      <c r="AF124" s="818" t="s">
        <v>482</v>
      </c>
      <c r="AG124" s="816"/>
      <c r="AH124" s="816"/>
      <c r="AI124" s="816"/>
      <c r="AJ124" s="817"/>
      <c r="AK124" s="818" t="s">
        <v>482</v>
      </c>
      <c r="AL124" s="816"/>
      <c r="AM124" s="816"/>
      <c r="AN124" s="816"/>
      <c r="AO124" s="817"/>
      <c r="AP124" s="860" t="s">
        <v>464</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464</v>
      </c>
      <c r="BR124" s="867"/>
      <c r="BS124" s="867"/>
      <c r="BT124" s="867"/>
      <c r="BU124" s="867"/>
      <c r="BV124" s="867" t="s">
        <v>482</v>
      </c>
      <c r="BW124" s="867"/>
      <c r="BX124" s="867"/>
      <c r="BY124" s="867"/>
      <c r="BZ124" s="867"/>
      <c r="CA124" s="867" t="s">
        <v>482</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t="s">
        <v>481</v>
      </c>
      <c r="DH124" s="800"/>
      <c r="DI124" s="800"/>
      <c r="DJ124" s="800"/>
      <c r="DK124" s="801"/>
      <c r="DL124" s="802" t="s">
        <v>464</v>
      </c>
      <c r="DM124" s="800"/>
      <c r="DN124" s="800"/>
      <c r="DO124" s="800"/>
      <c r="DP124" s="801"/>
      <c r="DQ124" s="802" t="s">
        <v>464</v>
      </c>
      <c r="DR124" s="800"/>
      <c r="DS124" s="800"/>
      <c r="DT124" s="800"/>
      <c r="DU124" s="801"/>
      <c r="DV124" s="884" t="s">
        <v>485</v>
      </c>
      <c r="DW124" s="885"/>
      <c r="DX124" s="885"/>
      <c r="DY124" s="885"/>
      <c r="DZ124" s="886"/>
    </row>
    <row r="125" spans="1:130" s="230" customFormat="1" ht="26.25" customHeight="1" x14ac:dyDescent="0.15">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481</v>
      </c>
      <c r="AB125" s="816"/>
      <c r="AC125" s="816"/>
      <c r="AD125" s="816"/>
      <c r="AE125" s="817"/>
      <c r="AF125" s="818" t="s">
        <v>485</v>
      </c>
      <c r="AG125" s="816"/>
      <c r="AH125" s="816"/>
      <c r="AI125" s="816"/>
      <c r="AJ125" s="817"/>
      <c r="AK125" s="818" t="s">
        <v>481</v>
      </c>
      <c r="AL125" s="816"/>
      <c r="AM125" s="816"/>
      <c r="AN125" s="816"/>
      <c r="AO125" s="817"/>
      <c r="AP125" s="860" t="s">
        <v>485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485</v>
      </c>
      <c r="DH125" s="878"/>
      <c r="DI125" s="878"/>
      <c r="DJ125" s="878"/>
      <c r="DK125" s="878"/>
      <c r="DL125" s="878" t="s">
        <v>481</v>
      </c>
      <c r="DM125" s="878"/>
      <c r="DN125" s="878"/>
      <c r="DO125" s="878"/>
      <c r="DP125" s="878"/>
      <c r="DQ125" s="878" t="s">
        <v>485</v>
      </c>
      <c r="DR125" s="878"/>
      <c r="DS125" s="878"/>
      <c r="DT125" s="878"/>
      <c r="DU125" s="878"/>
      <c r="DV125" s="879" t="s">
        <v>485</v>
      </c>
      <c r="DW125" s="879"/>
      <c r="DX125" s="879"/>
      <c r="DY125" s="879"/>
      <c r="DZ125" s="880"/>
    </row>
    <row r="126" spans="1:130" s="230" customFormat="1" ht="26.25" customHeight="1" thickBot="1" x14ac:dyDescent="0.2">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103982</v>
      </c>
      <c r="AB126" s="816"/>
      <c r="AC126" s="816"/>
      <c r="AD126" s="816"/>
      <c r="AE126" s="817"/>
      <c r="AF126" s="818">
        <v>243671</v>
      </c>
      <c r="AG126" s="816"/>
      <c r="AH126" s="816"/>
      <c r="AI126" s="816"/>
      <c r="AJ126" s="817"/>
      <c r="AK126" s="818">
        <v>19333</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481</v>
      </c>
      <c r="DH126" s="853"/>
      <c r="DI126" s="853"/>
      <c r="DJ126" s="853"/>
      <c r="DK126" s="853"/>
      <c r="DL126" s="853" t="s">
        <v>460</v>
      </c>
      <c r="DM126" s="853"/>
      <c r="DN126" s="853"/>
      <c r="DO126" s="853"/>
      <c r="DP126" s="853"/>
      <c r="DQ126" s="853" t="s">
        <v>485</v>
      </c>
      <c r="DR126" s="853"/>
      <c r="DS126" s="853"/>
      <c r="DT126" s="853"/>
      <c r="DU126" s="853"/>
      <c r="DV126" s="830" t="s">
        <v>485</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1170</v>
      </c>
      <c r="AB127" s="816"/>
      <c r="AC127" s="816"/>
      <c r="AD127" s="816"/>
      <c r="AE127" s="817"/>
      <c r="AF127" s="818">
        <v>790</v>
      </c>
      <c r="AG127" s="816"/>
      <c r="AH127" s="816"/>
      <c r="AI127" s="816"/>
      <c r="AJ127" s="817"/>
      <c r="AK127" s="818">
        <v>486</v>
      </c>
      <c r="AL127" s="816"/>
      <c r="AM127" s="816"/>
      <c r="AN127" s="816"/>
      <c r="AO127" s="817"/>
      <c r="AP127" s="860">
        <v>0</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485</v>
      </c>
      <c r="DH127" s="853"/>
      <c r="DI127" s="853"/>
      <c r="DJ127" s="853"/>
      <c r="DK127" s="853"/>
      <c r="DL127" s="853" t="s">
        <v>485</v>
      </c>
      <c r="DM127" s="853"/>
      <c r="DN127" s="853"/>
      <c r="DO127" s="853"/>
      <c r="DP127" s="853"/>
      <c r="DQ127" s="853" t="s">
        <v>481</v>
      </c>
      <c r="DR127" s="853"/>
      <c r="DS127" s="853"/>
      <c r="DT127" s="853"/>
      <c r="DU127" s="853"/>
      <c r="DV127" s="830" t="s">
        <v>485</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196897</v>
      </c>
      <c r="AB128" s="837"/>
      <c r="AC128" s="837"/>
      <c r="AD128" s="837"/>
      <c r="AE128" s="838"/>
      <c r="AF128" s="839">
        <v>193979</v>
      </c>
      <c r="AG128" s="837"/>
      <c r="AH128" s="837"/>
      <c r="AI128" s="837"/>
      <c r="AJ128" s="838"/>
      <c r="AK128" s="839">
        <v>188603</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460</v>
      </c>
      <c r="BG128" s="823"/>
      <c r="BH128" s="823"/>
      <c r="BI128" s="823"/>
      <c r="BJ128" s="823"/>
      <c r="BK128" s="823"/>
      <c r="BL128" s="846"/>
      <c r="BM128" s="822">
        <v>13.7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v>1443</v>
      </c>
      <c r="DH128" s="827"/>
      <c r="DI128" s="827"/>
      <c r="DJ128" s="827"/>
      <c r="DK128" s="827"/>
      <c r="DL128" s="827">
        <v>1359</v>
      </c>
      <c r="DM128" s="827"/>
      <c r="DN128" s="827"/>
      <c r="DO128" s="827"/>
      <c r="DP128" s="827"/>
      <c r="DQ128" s="827">
        <v>1265</v>
      </c>
      <c r="DR128" s="827"/>
      <c r="DS128" s="827"/>
      <c r="DT128" s="827"/>
      <c r="DU128" s="827"/>
      <c r="DV128" s="828">
        <v>0</v>
      </c>
      <c r="DW128" s="828"/>
      <c r="DX128" s="828"/>
      <c r="DY128" s="828"/>
      <c r="DZ128" s="829"/>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8008500</v>
      </c>
      <c r="AB129" s="816"/>
      <c r="AC129" s="816"/>
      <c r="AD129" s="816"/>
      <c r="AE129" s="817"/>
      <c r="AF129" s="818">
        <v>8457739</v>
      </c>
      <c r="AG129" s="816"/>
      <c r="AH129" s="816"/>
      <c r="AI129" s="816"/>
      <c r="AJ129" s="817"/>
      <c r="AK129" s="818">
        <v>8200810</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501</v>
      </c>
      <c r="BG129" s="807"/>
      <c r="BH129" s="807"/>
      <c r="BI129" s="807"/>
      <c r="BJ129" s="807"/>
      <c r="BK129" s="807"/>
      <c r="BL129" s="808"/>
      <c r="BM129" s="806">
        <v>18.7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1003783</v>
      </c>
      <c r="AB130" s="816"/>
      <c r="AC130" s="816"/>
      <c r="AD130" s="816"/>
      <c r="AE130" s="817"/>
      <c r="AF130" s="818">
        <v>991469</v>
      </c>
      <c r="AG130" s="816"/>
      <c r="AH130" s="816"/>
      <c r="AI130" s="816"/>
      <c r="AJ130" s="817"/>
      <c r="AK130" s="818">
        <v>949717</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6.7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7004717</v>
      </c>
      <c r="AB131" s="800"/>
      <c r="AC131" s="800"/>
      <c r="AD131" s="800"/>
      <c r="AE131" s="801"/>
      <c r="AF131" s="802">
        <v>7466270</v>
      </c>
      <c r="AG131" s="800"/>
      <c r="AH131" s="800"/>
      <c r="AI131" s="800"/>
      <c r="AJ131" s="801"/>
      <c r="AK131" s="802">
        <v>7251093</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t="s">
        <v>463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6.7098213959999997</v>
      </c>
      <c r="AB132" s="781"/>
      <c r="AC132" s="781"/>
      <c r="AD132" s="781"/>
      <c r="AE132" s="782"/>
      <c r="AF132" s="783">
        <v>8.0599013970000009</v>
      </c>
      <c r="AG132" s="781"/>
      <c r="AH132" s="781"/>
      <c r="AI132" s="781"/>
      <c r="AJ132" s="782"/>
      <c r="AK132" s="783">
        <v>5.6191390730000004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7.3</v>
      </c>
      <c r="AB133" s="760"/>
      <c r="AC133" s="760"/>
      <c r="AD133" s="760"/>
      <c r="AE133" s="761"/>
      <c r="AF133" s="759">
        <v>7.4</v>
      </c>
      <c r="AG133" s="760"/>
      <c r="AH133" s="760"/>
      <c r="AI133" s="760"/>
      <c r="AJ133" s="761"/>
      <c r="AK133" s="759">
        <v>6.7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U1JDyEtQhd4Qyu1Z5r0tf1YEKJxsGrscjt7urbgiEsN7RVKXwUK6f4QeJD9Y/y56eT9yssACXpsmXdANp27UQ==" saltValue="wmS6dehG0QdFDZAqqoSl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A697-EBB4-47E9-9523-9AFB8B348251}">
  <sheetPr>
    <pageSetUpPr fitToPage="1"/>
  </sheetPr>
  <dimension ref="A1:DQ105"/>
  <sheetViews>
    <sheetView showGridLines="0" view="pageBreakPreview" topLeftCell="AJ28" zoomScaleNormal="85" zoomScaleSheetLayoutView="100" workbookViewId="0">
      <selection activeCell="DC50" sqref="DC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rlFpgm5lqaaAexFIQJxtnTYhrJlVxy/i84Aea8O3ncGYAzXjfnpWB398RTgbCLOgbweT7MNU+BLH2QNH+gOVg==" saltValue="4V9u45Y4FkNDVNcPIjyN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37" zoomScale="85" zoomScaleNormal="85" zoomScaleSheetLayoutView="55" workbookViewId="0">
      <selection activeCell="CT11" sqref="CT11:DA1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xFcLy84FpFoKXQ0Z5FrYMWbbPkWHY8ys0xdigjOM/nZzRD30yWC/mdq2QD/JvImeTMUQtqMt4XJ53dLZqtctA==" saltValue="3GTPY58NXB2uacS9K6dED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CT11" sqref="CT11:DA1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1871624</v>
      </c>
      <c r="AP9" s="281">
        <v>46333</v>
      </c>
      <c r="AQ9" s="282">
        <v>65553</v>
      </c>
      <c r="AR9" s="283">
        <v>-29.3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46500</v>
      </c>
      <c r="AP10" s="284">
        <v>1151</v>
      </c>
      <c r="AQ10" s="285">
        <v>8503</v>
      </c>
      <c r="AR10" s="286">
        <v>-86.5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t="s">
        <v>521</v>
      </c>
      <c r="AP11" s="284" t="s">
        <v>521</v>
      </c>
      <c r="AQ11" s="285">
        <v>289</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521</v>
      </c>
      <c r="AP12" s="284" t="s">
        <v>521</v>
      </c>
      <c r="AQ12" s="285">
        <v>23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169040</v>
      </c>
      <c r="AP13" s="284">
        <v>4185</v>
      </c>
      <c r="AQ13" s="285">
        <v>2667</v>
      </c>
      <c r="AR13" s="286">
        <v>56.9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17484</v>
      </c>
      <c r="AP14" s="284">
        <v>433</v>
      </c>
      <c r="AQ14" s="285">
        <v>1163</v>
      </c>
      <c r="AR14" s="286">
        <v>-62.8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-111699</v>
      </c>
      <c r="AP15" s="284">
        <v>-2765</v>
      </c>
      <c r="AQ15" s="285">
        <v>-4250</v>
      </c>
      <c r="AR15" s="286">
        <v>-34.9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185</v>
      </c>
      <c r="AL16" s="1170"/>
      <c r="AM16" s="1170"/>
      <c r="AN16" s="1171"/>
      <c r="AO16" s="284">
        <v>1992949</v>
      </c>
      <c r="AP16" s="284">
        <v>49337</v>
      </c>
      <c r="AQ16" s="285">
        <v>73949</v>
      </c>
      <c r="AR16" s="286">
        <v>-33.299999999999997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4.83</v>
      </c>
      <c r="AP21" s="298">
        <v>6.65</v>
      </c>
      <c r="AQ21" s="299">
        <v>-1.82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99.2</v>
      </c>
      <c r="AP22" s="303">
        <v>97</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1353384</v>
      </c>
      <c r="AP32" s="312">
        <v>33504</v>
      </c>
      <c r="AQ32" s="313">
        <v>33124</v>
      </c>
      <c r="AR32" s="314">
        <v>1.1000000000000001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58723</v>
      </c>
      <c r="AP35" s="312">
        <v>1454</v>
      </c>
      <c r="AQ35" s="313">
        <v>9022</v>
      </c>
      <c r="AR35" s="314">
        <v>-83.9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104735</v>
      </c>
      <c r="AP36" s="312">
        <v>2593</v>
      </c>
      <c r="AQ36" s="313">
        <v>1987</v>
      </c>
      <c r="AR36" s="314">
        <v>30.5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v>28927</v>
      </c>
      <c r="AP37" s="312">
        <v>716</v>
      </c>
      <c r="AQ37" s="313">
        <v>678</v>
      </c>
      <c r="AR37" s="314">
        <v>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-188603</v>
      </c>
      <c r="AP39" s="312">
        <v>-4669</v>
      </c>
      <c r="AQ39" s="313">
        <v>-3119</v>
      </c>
      <c r="AR39" s="314">
        <v>49.7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-949717</v>
      </c>
      <c r="AP40" s="312">
        <v>-23511</v>
      </c>
      <c r="AQ40" s="313">
        <v>-27108</v>
      </c>
      <c r="AR40" s="314">
        <v>-13.3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296</v>
      </c>
      <c r="AL41" s="1163"/>
      <c r="AM41" s="1163"/>
      <c r="AN41" s="1164"/>
      <c r="AO41" s="312">
        <v>407449</v>
      </c>
      <c r="AP41" s="312">
        <v>10087</v>
      </c>
      <c r="AQ41" s="313">
        <v>14583</v>
      </c>
      <c r="AR41" s="314">
        <v>-30.8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1191489</v>
      </c>
      <c r="AN51" s="334">
        <v>28420</v>
      </c>
      <c r="AO51" s="335">
        <v>-39</v>
      </c>
      <c r="AP51" s="336">
        <v>47387</v>
      </c>
      <c r="AQ51" s="337">
        <v>-9.1999999999999993</v>
      </c>
      <c r="AR51" s="338">
        <v>-29.8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471330</v>
      </c>
      <c r="AN52" s="342">
        <v>11242</v>
      </c>
      <c r="AO52" s="343">
        <v>-4.0999999999999996</v>
      </c>
      <c r="AP52" s="344">
        <v>24928</v>
      </c>
      <c r="AQ52" s="345">
        <v>0.3</v>
      </c>
      <c r="AR52" s="346">
        <v>-4.4000000000000004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1424038</v>
      </c>
      <c r="AN53" s="334">
        <v>34230</v>
      </c>
      <c r="AO53" s="335">
        <v>20.399999999999999</v>
      </c>
      <c r="AP53" s="336">
        <v>51264</v>
      </c>
      <c r="AQ53" s="337">
        <v>8.1999999999999993</v>
      </c>
      <c r="AR53" s="338">
        <v>12.2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642578</v>
      </c>
      <c r="AN54" s="342">
        <v>15446</v>
      </c>
      <c r="AO54" s="343">
        <v>37.4</v>
      </c>
      <c r="AP54" s="344">
        <v>26040</v>
      </c>
      <c r="AQ54" s="345">
        <v>4.5</v>
      </c>
      <c r="AR54" s="346">
        <v>32.9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2066621</v>
      </c>
      <c r="AN55" s="334">
        <v>49956</v>
      </c>
      <c r="AO55" s="335">
        <v>45.9</v>
      </c>
      <c r="AP55" s="336">
        <v>52068</v>
      </c>
      <c r="AQ55" s="337">
        <v>1.6</v>
      </c>
      <c r="AR55" s="338">
        <v>44.3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583752</v>
      </c>
      <c r="AN56" s="342">
        <v>14111</v>
      </c>
      <c r="AO56" s="343">
        <v>-8.6</v>
      </c>
      <c r="AP56" s="344">
        <v>26936</v>
      </c>
      <c r="AQ56" s="345">
        <v>3.4</v>
      </c>
      <c r="AR56" s="346">
        <v>-12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2391018</v>
      </c>
      <c r="AN57" s="334">
        <v>58429</v>
      </c>
      <c r="AO57" s="335">
        <v>17</v>
      </c>
      <c r="AP57" s="336">
        <v>47161</v>
      </c>
      <c r="AQ57" s="337">
        <v>-9.4</v>
      </c>
      <c r="AR57" s="338">
        <v>26.4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669784</v>
      </c>
      <c r="AN58" s="342">
        <v>16367</v>
      </c>
      <c r="AO58" s="343">
        <v>16</v>
      </c>
      <c r="AP58" s="344">
        <v>24595</v>
      </c>
      <c r="AQ58" s="345">
        <v>-8.6999999999999993</v>
      </c>
      <c r="AR58" s="346">
        <v>24.7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2024877</v>
      </c>
      <c r="AN59" s="334">
        <v>50127</v>
      </c>
      <c r="AO59" s="335">
        <v>-14.2</v>
      </c>
      <c r="AP59" s="336">
        <v>43423</v>
      </c>
      <c r="AQ59" s="337">
        <v>-7.9</v>
      </c>
      <c r="AR59" s="338">
        <v>-6.3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690597</v>
      </c>
      <c r="AN60" s="342">
        <v>17096</v>
      </c>
      <c r="AO60" s="343">
        <v>4.5</v>
      </c>
      <c r="AP60" s="344">
        <v>22207</v>
      </c>
      <c r="AQ60" s="345">
        <v>-9.6999999999999993</v>
      </c>
      <c r="AR60" s="346">
        <v>14.2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1819609</v>
      </c>
      <c r="AN61" s="349">
        <v>44232</v>
      </c>
      <c r="AO61" s="350">
        <v>6</v>
      </c>
      <c r="AP61" s="351">
        <v>48261</v>
      </c>
      <c r="AQ61" s="352">
        <v>-3.3</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611608</v>
      </c>
      <c r="AN62" s="342">
        <v>14852</v>
      </c>
      <c r="AO62" s="343">
        <v>9</v>
      </c>
      <c r="AP62" s="344">
        <v>24941</v>
      </c>
      <c r="AQ62" s="345">
        <v>-2</v>
      </c>
      <c r="AR62" s="346">
        <v>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y20qUA0AMNbIpAbwhlThn3/CsErE4ekz2iu1pQdhRI0B6grhXvT6yZwDS3Rcst/xjwOKwX4/01OC6xdtdhbw==" saltValue="0Y7UMjYcjD1yumvy2dRg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election activeCell="CT11" sqref="CT11:DA1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KXDQEllnpf38/OC9O36NzmnHN08e7EToITDT+olNbFX7Q2iZNmWFSKZaMFVuw5uNTdNrZXY+rmomAWESdcJRaA==" saltValue="7fOsFG9ZM9tAHaFmQRaqM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85" zoomScaleNormal="85" zoomScaleSheetLayoutView="55" workbookViewId="0">
      <selection activeCell="BI97" sqref="BI9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vcpwbNYoIJB2IixwzhsZfCwNzHH8VVT/LwpbL1F+ha9tl4Tcy9qFOJCzYSpkeat2fnoUzhH18LLY4dFnu78pcA==" saltValue="SEuTPG9G+OF/KD1bbiul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election activeCell="CT11" sqref="CT11:DA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22.43</v>
      </c>
      <c r="G47" s="12">
        <v>20.54</v>
      </c>
      <c r="H47" s="12">
        <v>18.73</v>
      </c>
      <c r="I47" s="12">
        <v>17.52</v>
      </c>
      <c r="J47" s="13">
        <v>21.78</v>
      </c>
    </row>
    <row r="48" spans="2:10" ht="57.75" customHeight="1" x14ac:dyDescent="0.15">
      <c r="B48" s="14"/>
      <c r="C48" s="1177" t="s">
        <v>4</v>
      </c>
      <c r="D48" s="1177"/>
      <c r="E48" s="1178"/>
      <c r="F48" s="15">
        <v>9.98</v>
      </c>
      <c r="G48" s="16">
        <v>9.1300000000000008</v>
      </c>
      <c r="H48" s="16">
        <v>11.72</v>
      </c>
      <c r="I48" s="16">
        <v>13.69</v>
      </c>
      <c r="J48" s="17">
        <v>13.78</v>
      </c>
    </row>
    <row r="49" spans="2:10" ht="57.75" customHeight="1" thickBot="1" x14ac:dyDescent="0.2">
      <c r="B49" s="18"/>
      <c r="C49" s="1179" t="s">
        <v>5</v>
      </c>
      <c r="D49" s="1179"/>
      <c r="E49" s="1180"/>
      <c r="F49" s="19" t="s">
        <v>568</v>
      </c>
      <c r="G49" s="20" t="s">
        <v>569</v>
      </c>
      <c r="H49" s="20" t="s">
        <v>570</v>
      </c>
      <c r="I49" s="20" t="s">
        <v>571</v>
      </c>
      <c r="J49" s="21" t="s">
        <v>572</v>
      </c>
    </row>
    <row r="50" spans="2:10" x14ac:dyDescent="0.15"/>
  </sheetData>
  <sheetProtection algorithmName="SHA-512" hashValue="WipvIhNZtxZF2vZQ7YRZW+bpWGaEDAZJeZK+brIcRFi5Gitng2T94ls0inwUEnAro5MF5qPxrLhlPUJE/mYptg==" saltValue="6Czj+6Bxz1dMbJ0t0iYd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election activeCell="CT11" sqref="CT11:DA1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573</v>
      </c>
      <c r="D34" s="1187"/>
      <c r="E34" s="1188"/>
      <c r="F34" s="32">
        <v>22.13</v>
      </c>
      <c r="G34" s="33">
        <v>22.01</v>
      </c>
      <c r="H34" s="33">
        <v>23.2</v>
      </c>
      <c r="I34" s="33">
        <v>22.61</v>
      </c>
      <c r="J34" s="34">
        <v>23.69</v>
      </c>
      <c r="K34" s="22"/>
      <c r="L34" s="22"/>
      <c r="M34" s="22"/>
      <c r="N34" s="22"/>
      <c r="O34" s="22"/>
      <c r="P34" s="22"/>
    </row>
    <row r="35" spans="1:16" ht="39" customHeight="1" x14ac:dyDescent="0.15">
      <c r="A35" s="22"/>
      <c r="B35" s="35"/>
      <c r="C35" s="1181" t="s">
        <v>574</v>
      </c>
      <c r="D35" s="1182"/>
      <c r="E35" s="1183"/>
      <c r="F35" s="36">
        <v>9.9700000000000006</v>
      </c>
      <c r="G35" s="37">
        <v>9.1300000000000008</v>
      </c>
      <c r="H35" s="37">
        <v>11.72</v>
      </c>
      <c r="I35" s="37">
        <v>13.68</v>
      </c>
      <c r="J35" s="38">
        <v>13.77</v>
      </c>
      <c r="K35" s="22"/>
      <c r="L35" s="22"/>
      <c r="M35" s="22"/>
      <c r="N35" s="22"/>
      <c r="O35" s="22"/>
      <c r="P35" s="22"/>
    </row>
    <row r="36" spans="1:16" ht="39" customHeight="1" x14ac:dyDescent="0.15">
      <c r="A36" s="22"/>
      <c r="B36" s="35"/>
      <c r="C36" s="1181" t="s">
        <v>575</v>
      </c>
      <c r="D36" s="1182"/>
      <c r="E36" s="1183"/>
      <c r="F36" s="36">
        <v>3.71</v>
      </c>
      <c r="G36" s="37">
        <v>3.73</v>
      </c>
      <c r="H36" s="37">
        <v>6.3</v>
      </c>
      <c r="I36" s="37">
        <v>8.4600000000000009</v>
      </c>
      <c r="J36" s="38">
        <v>11.05</v>
      </c>
      <c r="K36" s="22"/>
      <c r="L36" s="22"/>
      <c r="M36" s="22"/>
      <c r="N36" s="22"/>
      <c r="O36" s="22"/>
      <c r="P36" s="22"/>
    </row>
    <row r="37" spans="1:16" ht="39" customHeight="1" x14ac:dyDescent="0.15">
      <c r="A37" s="22"/>
      <c r="B37" s="35"/>
      <c r="C37" s="1181" t="s">
        <v>576</v>
      </c>
      <c r="D37" s="1182"/>
      <c r="E37" s="1183"/>
      <c r="F37" s="36">
        <v>0</v>
      </c>
      <c r="G37" s="37">
        <v>0.69</v>
      </c>
      <c r="H37" s="37">
        <v>0</v>
      </c>
      <c r="I37" s="37">
        <v>0</v>
      </c>
      <c r="J37" s="38">
        <v>9</v>
      </c>
      <c r="K37" s="22"/>
      <c r="L37" s="22"/>
      <c r="M37" s="22"/>
      <c r="N37" s="22"/>
      <c r="O37" s="22"/>
      <c r="P37" s="22"/>
    </row>
    <row r="38" spans="1:16" ht="39" customHeight="1" x14ac:dyDescent="0.15">
      <c r="A38" s="22"/>
      <c r="B38" s="35"/>
      <c r="C38" s="1181" t="s">
        <v>577</v>
      </c>
      <c r="D38" s="1182"/>
      <c r="E38" s="1183"/>
      <c r="F38" s="36">
        <v>5.37</v>
      </c>
      <c r="G38" s="37">
        <v>2.2799999999999998</v>
      </c>
      <c r="H38" s="37">
        <v>2.54</v>
      </c>
      <c r="I38" s="37">
        <v>3.04</v>
      </c>
      <c r="J38" s="38">
        <v>2.71</v>
      </c>
      <c r="K38" s="22"/>
      <c r="L38" s="22"/>
      <c r="M38" s="22"/>
      <c r="N38" s="22"/>
      <c r="O38" s="22"/>
      <c r="P38" s="22"/>
    </row>
    <row r="39" spans="1:16" ht="39" customHeight="1" x14ac:dyDescent="0.15">
      <c r="A39" s="22"/>
      <c r="B39" s="35"/>
      <c r="C39" s="1181" t="s">
        <v>578</v>
      </c>
      <c r="D39" s="1182"/>
      <c r="E39" s="1183"/>
      <c r="F39" s="36">
        <v>1.78</v>
      </c>
      <c r="G39" s="37">
        <v>1.28</v>
      </c>
      <c r="H39" s="37">
        <v>1.35</v>
      </c>
      <c r="I39" s="37">
        <v>1.29</v>
      </c>
      <c r="J39" s="38">
        <v>1.3</v>
      </c>
      <c r="K39" s="22"/>
      <c r="L39" s="22"/>
      <c r="M39" s="22"/>
      <c r="N39" s="22"/>
      <c r="O39" s="22"/>
      <c r="P39" s="22"/>
    </row>
    <row r="40" spans="1:16" ht="39" customHeight="1" x14ac:dyDescent="0.15">
      <c r="A40" s="22"/>
      <c r="B40" s="35"/>
      <c r="C40" s="1181" t="s">
        <v>579</v>
      </c>
      <c r="D40" s="1182"/>
      <c r="E40" s="1183"/>
      <c r="F40" s="36">
        <v>0.03</v>
      </c>
      <c r="G40" s="37">
        <v>0.01</v>
      </c>
      <c r="H40" s="37">
        <v>0.01</v>
      </c>
      <c r="I40" s="37">
        <v>0.01</v>
      </c>
      <c r="J40" s="38">
        <v>0.02</v>
      </c>
      <c r="K40" s="22"/>
      <c r="L40" s="22"/>
      <c r="M40" s="22"/>
      <c r="N40" s="22"/>
      <c r="O40" s="22"/>
      <c r="P40" s="22"/>
    </row>
    <row r="41" spans="1:16" ht="39" customHeight="1" x14ac:dyDescent="0.15">
      <c r="A41" s="22"/>
      <c r="B41" s="35"/>
      <c r="C41" s="1181" t="s">
        <v>580</v>
      </c>
      <c r="D41" s="1182"/>
      <c r="E41" s="1183"/>
      <c r="F41" s="36">
        <v>0.02</v>
      </c>
      <c r="G41" s="37">
        <v>0.01</v>
      </c>
      <c r="H41" s="37">
        <v>0.01</v>
      </c>
      <c r="I41" s="37">
        <v>0.01</v>
      </c>
      <c r="J41" s="38">
        <v>0.01</v>
      </c>
      <c r="K41" s="22"/>
      <c r="L41" s="22"/>
      <c r="M41" s="22"/>
      <c r="N41" s="22"/>
      <c r="O41" s="22"/>
      <c r="P41" s="22"/>
    </row>
    <row r="42" spans="1:16" ht="39" customHeight="1" x14ac:dyDescent="0.15">
      <c r="A42" s="22"/>
      <c r="B42" s="39"/>
      <c r="C42" s="1181" t="s">
        <v>581</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582</v>
      </c>
      <c r="D43" s="1185"/>
      <c r="E43" s="1186"/>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JxXSpeigk7iZM8XxVYudTYVVTr/Xgan92ptrANobTHp+4+UKFCOKaixwU5z+2QXEDX0fVa9rsJIT/ILOhAPA==" saltValue="20oAp5r0Ax0DY3NUmUxb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28" zoomScale="70" zoomScaleNormal="70" zoomScaleSheetLayoutView="55" workbookViewId="0">
      <selection activeCell="N55" sqref="N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1394</v>
      </c>
      <c r="L45" s="60">
        <v>1364</v>
      </c>
      <c r="M45" s="60">
        <v>1356</v>
      </c>
      <c r="N45" s="60">
        <v>1356</v>
      </c>
      <c r="O45" s="61">
        <v>1353</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14</v>
      </c>
      <c r="F48" s="1191"/>
      <c r="G48" s="1191"/>
      <c r="H48" s="1191"/>
      <c r="I48" s="1191"/>
      <c r="J48" s="1192"/>
      <c r="K48" s="63">
        <v>141</v>
      </c>
      <c r="L48" s="64">
        <v>120</v>
      </c>
      <c r="M48" s="64">
        <v>97</v>
      </c>
      <c r="N48" s="64">
        <v>77</v>
      </c>
      <c r="O48" s="65">
        <v>59</v>
      </c>
      <c r="P48" s="48"/>
      <c r="Q48" s="48"/>
      <c r="R48" s="48"/>
      <c r="S48" s="48"/>
      <c r="T48" s="48"/>
      <c r="U48" s="48"/>
    </row>
    <row r="49" spans="1:21" ht="30.75" customHeight="1" x14ac:dyDescent="0.15">
      <c r="A49" s="48"/>
      <c r="B49" s="1214"/>
      <c r="C49" s="1215"/>
      <c r="D49" s="62"/>
      <c r="E49" s="1191" t="s">
        <v>15</v>
      </c>
      <c r="F49" s="1191"/>
      <c r="G49" s="1191"/>
      <c r="H49" s="1191"/>
      <c r="I49" s="1191"/>
      <c r="J49" s="1192"/>
      <c r="K49" s="63">
        <v>99</v>
      </c>
      <c r="L49" s="64">
        <v>99</v>
      </c>
      <c r="M49" s="64">
        <v>104</v>
      </c>
      <c r="N49" s="64">
        <v>101</v>
      </c>
      <c r="O49" s="65">
        <v>105</v>
      </c>
      <c r="P49" s="48"/>
      <c r="Q49" s="48"/>
      <c r="R49" s="48"/>
      <c r="S49" s="48"/>
      <c r="T49" s="48"/>
      <c r="U49" s="48"/>
    </row>
    <row r="50" spans="1:21" ht="30.75" customHeight="1" x14ac:dyDescent="0.15">
      <c r="A50" s="48"/>
      <c r="B50" s="1214"/>
      <c r="C50" s="1215"/>
      <c r="D50" s="62"/>
      <c r="E50" s="1191" t="s">
        <v>16</v>
      </c>
      <c r="F50" s="1191"/>
      <c r="G50" s="1191"/>
      <c r="H50" s="1191"/>
      <c r="I50" s="1191"/>
      <c r="J50" s="1192"/>
      <c r="K50" s="63">
        <v>108</v>
      </c>
      <c r="L50" s="64">
        <v>104</v>
      </c>
      <c r="M50" s="64">
        <v>114</v>
      </c>
      <c r="N50" s="64">
        <v>254</v>
      </c>
      <c r="O50" s="65">
        <v>29</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521</v>
      </c>
      <c r="L51" s="64" t="s">
        <v>521</v>
      </c>
      <c r="M51" s="64">
        <v>0</v>
      </c>
      <c r="N51" s="64" t="s">
        <v>521</v>
      </c>
      <c r="O51" s="65" t="s">
        <v>521</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1217</v>
      </c>
      <c r="L52" s="64">
        <v>1187</v>
      </c>
      <c r="M52" s="64">
        <v>1200</v>
      </c>
      <c r="N52" s="64">
        <v>1185</v>
      </c>
      <c r="O52" s="65">
        <v>1139</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525</v>
      </c>
      <c r="L53" s="69">
        <v>500</v>
      </c>
      <c r="M53" s="69">
        <v>471</v>
      </c>
      <c r="N53" s="69">
        <v>603</v>
      </c>
      <c r="O53" s="70">
        <v>407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607</v>
      </c>
      <c r="L58" s="84" t="s">
        <v>607</v>
      </c>
      <c r="M58" s="84" t="s">
        <v>607</v>
      </c>
      <c r="N58" s="84" t="s">
        <v>607</v>
      </c>
      <c r="O58" s="85" t="s">
        <v>607</v>
      </c>
    </row>
    <row r="59" spans="1:21" ht="31.5" customHeight="1" x14ac:dyDescent="0.15">
      <c r="B59" s="1199"/>
      <c r="C59" s="1200"/>
      <c r="D59" s="1206" t="s">
        <v>27</v>
      </c>
      <c r="E59" s="1207"/>
      <c r="F59" s="1207"/>
      <c r="G59" s="1207"/>
      <c r="H59" s="1207"/>
      <c r="I59" s="1207"/>
      <c r="J59" s="1208"/>
      <c r="K59" s="86" t="s">
        <v>607</v>
      </c>
      <c r="L59" s="87" t="s">
        <v>607</v>
      </c>
      <c r="M59" s="87" t="s">
        <v>607</v>
      </c>
      <c r="N59" s="87" t="s">
        <v>607</v>
      </c>
      <c r="O59" s="88" t="s">
        <v>607</v>
      </c>
    </row>
    <row r="60" spans="1:21" ht="31.5" customHeight="1" thickBot="1" x14ac:dyDescent="0.2">
      <c r="B60" s="1201"/>
      <c r="C60" s="1202"/>
      <c r="D60" s="1209" t="s">
        <v>28</v>
      </c>
      <c r="E60" s="1210"/>
      <c r="F60" s="1210"/>
      <c r="G60" s="1210"/>
      <c r="H60" s="1210"/>
      <c r="I60" s="1210"/>
      <c r="J60" s="1211"/>
      <c r="K60" s="89" t="s">
        <v>607</v>
      </c>
      <c r="L60" s="90" t="s">
        <v>607</v>
      </c>
      <c r="M60" s="90" t="s">
        <v>607</v>
      </c>
      <c r="N60" s="90" t="s">
        <v>607</v>
      </c>
      <c r="O60" s="91" t="s">
        <v>607</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laVDlHo3Jr9RslU17TBAcVDxvWgCvvOhLXVT+Tw9b/YiX+tXmRkCM+KbAW9W4Kv5rSrjihSdZegyc6VCwwvWEA==" saltValue="rjVvTbsJMAAjICZcp4uH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85" zoomScaleNormal="85" zoomScaleSheetLayoutView="100" workbookViewId="0">
      <selection activeCell="CT11" sqref="CT11:DA1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32" t="s">
        <v>31</v>
      </c>
      <c r="C41" s="1233"/>
      <c r="D41" s="105"/>
      <c r="E41" s="1234" t="s">
        <v>32</v>
      </c>
      <c r="F41" s="1234"/>
      <c r="G41" s="1234"/>
      <c r="H41" s="1235"/>
      <c r="I41" s="355">
        <v>13685</v>
      </c>
      <c r="J41" s="356">
        <v>13460</v>
      </c>
      <c r="K41" s="356">
        <v>13305</v>
      </c>
      <c r="L41" s="356">
        <v>13474</v>
      </c>
      <c r="M41" s="357">
        <v>13042</v>
      </c>
    </row>
    <row r="42" spans="2:13" ht="27.75" customHeight="1" x14ac:dyDescent="0.15">
      <c r="B42" s="1222"/>
      <c r="C42" s="1223"/>
      <c r="D42" s="106"/>
      <c r="E42" s="1226" t="s">
        <v>33</v>
      </c>
      <c r="F42" s="1226"/>
      <c r="G42" s="1226"/>
      <c r="H42" s="1227"/>
      <c r="I42" s="358">
        <v>1153</v>
      </c>
      <c r="J42" s="359">
        <v>1050</v>
      </c>
      <c r="K42" s="359">
        <v>939</v>
      </c>
      <c r="L42" s="359">
        <v>689</v>
      </c>
      <c r="M42" s="360">
        <v>661</v>
      </c>
    </row>
    <row r="43" spans="2:13" ht="27.75" customHeight="1" x14ac:dyDescent="0.15">
      <c r="B43" s="1222"/>
      <c r="C43" s="1223"/>
      <c r="D43" s="106"/>
      <c r="E43" s="1226" t="s">
        <v>34</v>
      </c>
      <c r="F43" s="1226"/>
      <c r="G43" s="1226"/>
      <c r="H43" s="1227"/>
      <c r="I43" s="358">
        <v>891</v>
      </c>
      <c r="J43" s="359">
        <v>659</v>
      </c>
      <c r="K43" s="359">
        <v>596</v>
      </c>
      <c r="L43" s="359">
        <v>533</v>
      </c>
      <c r="M43" s="360">
        <v>459</v>
      </c>
    </row>
    <row r="44" spans="2:13" ht="27.75" customHeight="1" x14ac:dyDescent="0.15">
      <c r="B44" s="1222"/>
      <c r="C44" s="1223"/>
      <c r="D44" s="106"/>
      <c r="E44" s="1226" t="s">
        <v>35</v>
      </c>
      <c r="F44" s="1226"/>
      <c r="G44" s="1226"/>
      <c r="H44" s="1227"/>
      <c r="I44" s="358">
        <v>1315</v>
      </c>
      <c r="J44" s="359">
        <v>1187</v>
      </c>
      <c r="K44" s="359">
        <v>1059</v>
      </c>
      <c r="L44" s="359">
        <v>930</v>
      </c>
      <c r="M44" s="360">
        <v>799</v>
      </c>
    </row>
    <row r="45" spans="2:13" ht="27.75" customHeight="1" x14ac:dyDescent="0.15">
      <c r="B45" s="1222"/>
      <c r="C45" s="1223"/>
      <c r="D45" s="106"/>
      <c r="E45" s="1226" t="s">
        <v>36</v>
      </c>
      <c r="F45" s="1226"/>
      <c r="G45" s="1226"/>
      <c r="H45" s="1227"/>
      <c r="I45" s="358">
        <v>474</v>
      </c>
      <c r="J45" s="359">
        <v>382</v>
      </c>
      <c r="K45" s="359">
        <v>274</v>
      </c>
      <c r="L45" s="359">
        <v>420</v>
      </c>
      <c r="M45" s="360">
        <v>328</v>
      </c>
    </row>
    <row r="46" spans="2:13" ht="27.75" customHeight="1" x14ac:dyDescent="0.15">
      <c r="B46" s="1222"/>
      <c r="C46" s="1223"/>
      <c r="D46" s="107"/>
      <c r="E46" s="1226" t="s">
        <v>37</v>
      </c>
      <c r="F46" s="1226"/>
      <c r="G46" s="1226"/>
      <c r="H46" s="1227"/>
      <c r="I46" s="358">
        <v>2</v>
      </c>
      <c r="J46" s="359">
        <v>2</v>
      </c>
      <c r="K46" s="359">
        <v>1</v>
      </c>
      <c r="L46" s="359">
        <v>1</v>
      </c>
      <c r="M46" s="360">
        <v>1</v>
      </c>
    </row>
    <row r="47" spans="2:13" ht="27.75" customHeight="1" x14ac:dyDescent="0.15">
      <c r="B47" s="1222"/>
      <c r="C47" s="1223"/>
      <c r="D47" s="108"/>
      <c r="E47" s="1236" t="s">
        <v>38</v>
      </c>
      <c r="F47" s="1237"/>
      <c r="G47" s="1237"/>
      <c r="H47" s="1238"/>
      <c r="I47" s="358" t="s">
        <v>521</v>
      </c>
      <c r="J47" s="359" t="s">
        <v>521</v>
      </c>
      <c r="K47" s="359" t="s">
        <v>521</v>
      </c>
      <c r="L47" s="359" t="s">
        <v>521</v>
      </c>
      <c r="M47" s="360" t="s">
        <v>521</v>
      </c>
    </row>
    <row r="48" spans="2:13" ht="27.75" customHeight="1" x14ac:dyDescent="0.15">
      <c r="B48" s="1222"/>
      <c r="C48" s="1223"/>
      <c r="D48" s="106"/>
      <c r="E48" s="1226" t="s">
        <v>39</v>
      </c>
      <c r="F48" s="1226"/>
      <c r="G48" s="1226"/>
      <c r="H48" s="1227"/>
      <c r="I48" s="358" t="s">
        <v>521</v>
      </c>
      <c r="J48" s="359" t="s">
        <v>521</v>
      </c>
      <c r="K48" s="359" t="s">
        <v>521</v>
      </c>
      <c r="L48" s="359" t="s">
        <v>521</v>
      </c>
      <c r="M48" s="360" t="s">
        <v>521</v>
      </c>
    </row>
    <row r="49" spans="2:13" ht="27.75" customHeight="1" x14ac:dyDescent="0.15">
      <c r="B49" s="1224"/>
      <c r="C49" s="1225"/>
      <c r="D49" s="106"/>
      <c r="E49" s="1226" t="s">
        <v>40</v>
      </c>
      <c r="F49" s="1226"/>
      <c r="G49" s="1226"/>
      <c r="H49" s="1227"/>
      <c r="I49" s="358" t="s">
        <v>521</v>
      </c>
      <c r="J49" s="359" t="s">
        <v>521</v>
      </c>
      <c r="K49" s="359" t="s">
        <v>521</v>
      </c>
      <c r="L49" s="359" t="s">
        <v>521</v>
      </c>
      <c r="M49" s="360" t="s">
        <v>521</v>
      </c>
    </row>
    <row r="50" spans="2:13" ht="27.75" customHeight="1" x14ac:dyDescent="0.15">
      <c r="B50" s="1220" t="s">
        <v>41</v>
      </c>
      <c r="C50" s="1221"/>
      <c r="D50" s="109"/>
      <c r="E50" s="1226" t="s">
        <v>42</v>
      </c>
      <c r="F50" s="1226"/>
      <c r="G50" s="1226"/>
      <c r="H50" s="1227"/>
      <c r="I50" s="358">
        <v>3964</v>
      </c>
      <c r="J50" s="359">
        <v>4271</v>
      </c>
      <c r="K50" s="359">
        <v>4499</v>
      </c>
      <c r="L50" s="359">
        <v>5122</v>
      </c>
      <c r="M50" s="360">
        <v>6027</v>
      </c>
    </row>
    <row r="51" spans="2:13" ht="27.75" customHeight="1" x14ac:dyDescent="0.15">
      <c r="B51" s="1222"/>
      <c r="C51" s="1223"/>
      <c r="D51" s="106"/>
      <c r="E51" s="1226" t="s">
        <v>43</v>
      </c>
      <c r="F51" s="1226"/>
      <c r="G51" s="1226"/>
      <c r="H51" s="1227"/>
      <c r="I51" s="358">
        <v>1423</v>
      </c>
      <c r="J51" s="359">
        <v>1281</v>
      </c>
      <c r="K51" s="359">
        <v>1370</v>
      </c>
      <c r="L51" s="359">
        <v>1266</v>
      </c>
      <c r="M51" s="360">
        <v>1591</v>
      </c>
    </row>
    <row r="52" spans="2:13" ht="27.75" customHeight="1" x14ac:dyDescent="0.15">
      <c r="B52" s="1224"/>
      <c r="C52" s="1225"/>
      <c r="D52" s="106"/>
      <c r="E52" s="1226" t="s">
        <v>44</v>
      </c>
      <c r="F52" s="1226"/>
      <c r="G52" s="1226"/>
      <c r="H52" s="1227"/>
      <c r="I52" s="358">
        <v>11154</v>
      </c>
      <c r="J52" s="359">
        <v>10823</v>
      </c>
      <c r="K52" s="359">
        <v>10735</v>
      </c>
      <c r="L52" s="359">
        <v>10557</v>
      </c>
      <c r="M52" s="360">
        <v>9999</v>
      </c>
    </row>
    <row r="53" spans="2:13" ht="27.75" customHeight="1" thickBot="1" x14ac:dyDescent="0.2">
      <c r="B53" s="1228" t="s">
        <v>45</v>
      </c>
      <c r="C53" s="1229"/>
      <c r="D53" s="110"/>
      <c r="E53" s="1230" t="s">
        <v>46</v>
      </c>
      <c r="F53" s="1230"/>
      <c r="G53" s="1230"/>
      <c r="H53" s="1231"/>
      <c r="I53" s="361">
        <v>979</v>
      </c>
      <c r="J53" s="362">
        <v>366</v>
      </c>
      <c r="K53" s="362">
        <v>-430</v>
      </c>
      <c r="L53" s="362">
        <v>-898</v>
      </c>
      <c r="M53" s="363">
        <v>-2327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10emBbr+A9NBSVO9c+0d38eiEW84O/QmTYNxIYsE6bRGk6cW5qPXM677jGgaH9yr3xwImd1oHStPnabPektQg==" saltValue="RpVoS+hfYz+mwOzTgwFa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topLeftCell="B40" zoomScale="70" zoomScaleNormal="70" zoomScaleSheetLayoutView="100" workbookViewId="0">
      <selection activeCell="CT11" sqref="CT11:DA1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49</v>
      </c>
      <c r="D55" s="1247"/>
      <c r="E55" s="1248"/>
      <c r="F55" s="122">
        <v>1500</v>
      </c>
      <c r="G55" s="122">
        <v>1482</v>
      </c>
      <c r="H55" s="123">
        <v>1786</v>
      </c>
    </row>
    <row r="56" spans="2:8" ht="52.5" customHeight="1" x14ac:dyDescent="0.15">
      <c r="B56" s="124"/>
      <c r="C56" s="1249" t="s">
        <v>50</v>
      </c>
      <c r="D56" s="1249"/>
      <c r="E56" s="1250"/>
      <c r="F56" s="125">
        <v>1342</v>
      </c>
      <c r="G56" s="125">
        <v>1769</v>
      </c>
      <c r="H56" s="126">
        <v>1869</v>
      </c>
    </row>
    <row r="57" spans="2:8" ht="53.25" customHeight="1" x14ac:dyDescent="0.15">
      <c r="B57" s="124"/>
      <c r="C57" s="1251" t="s">
        <v>51</v>
      </c>
      <c r="D57" s="1251"/>
      <c r="E57" s="1252"/>
      <c r="F57" s="127">
        <v>771</v>
      </c>
      <c r="G57" s="127">
        <v>875</v>
      </c>
      <c r="H57" s="128">
        <v>1184</v>
      </c>
    </row>
    <row r="58" spans="2:8" ht="45.75" customHeight="1" x14ac:dyDescent="0.15">
      <c r="B58" s="129"/>
      <c r="C58" s="1239" t="s">
        <v>589</v>
      </c>
      <c r="D58" s="1240"/>
      <c r="E58" s="1241"/>
      <c r="F58" s="130">
        <v>397</v>
      </c>
      <c r="G58" s="130">
        <v>497</v>
      </c>
      <c r="H58" s="131">
        <v>797</v>
      </c>
    </row>
    <row r="59" spans="2:8" ht="45.75" customHeight="1" x14ac:dyDescent="0.15">
      <c r="B59" s="129"/>
      <c r="C59" s="1239" t="s">
        <v>590</v>
      </c>
      <c r="D59" s="1240"/>
      <c r="E59" s="1241"/>
      <c r="F59" s="130">
        <v>126</v>
      </c>
      <c r="G59" s="130">
        <v>126</v>
      </c>
      <c r="H59" s="131">
        <v>126</v>
      </c>
    </row>
    <row r="60" spans="2:8" ht="45.75" customHeight="1" x14ac:dyDescent="0.15">
      <c r="B60" s="129"/>
      <c r="C60" s="1239" t="s">
        <v>591</v>
      </c>
      <c r="D60" s="1240"/>
      <c r="E60" s="1241"/>
      <c r="F60" s="130">
        <v>105</v>
      </c>
      <c r="G60" s="130">
        <v>106</v>
      </c>
      <c r="H60" s="131">
        <v>112</v>
      </c>
    </row>
    <row r="61" spans="2:8" ht="45.75" customHeight="1" x14ac:dyDescent="0.15">
      <c r="B61" s="129"/>
      <c r="C61" s="1239" t="s">
        <v>592</v>
      </c>
      <c r="D61" s="1240"/>
      <c r="E61" s="1241"/>
      <c r="F61" s="130">
        <v>81</v>
      </c>
      <c r="G61" s="130">
        <v>81</v>
      </c>
      <c r="H61" s="131">
        <v>81</v>
      </c>
    </row>
    <row r="62" spans="2:8" ht="45.75" customHeight="1" thickBot="1" x14ac:dyDescent="0.2">
      <c r="B62" s="132"/>
      <c r="C62" s="1242" t="s">
        <v>593</v>
      </c>
      <c r="D62" s="1243"/>
      <c r="E62" s="1244"/>
      <c r="F62" s="133">
        <v>42</v>
      </c>
      <c r="G62" s="133">
        <v>41</v>
      </c>
      <c r="H62" s="134">
        <v>41</v>
      </c>
    </row>
    <row r="63" spans="2:8" ht="52.5" customHeight="1" thickBot="1" x14ac:dyDescent="0.2">
      <c r="B63" s="135"/>
      <c r="C63" s="1245" t="s">
        <v>52</v>
      </c>
      <c r="D63" s="1245"/>
      <c r="E63" s="1246"/>
      <c r="F63" s="136">
        <v>3613</v>
      </c>
      <c r="G63" s="136">
        <v>4126</v>
      </c>
      <c r="H63" s="137">
        <v>4839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sheetData>
  <sheetProtection algorithmName="SHA-512" hashValue="iBHOqBxQlkoxy10tKBuAyRSL9FGaNfqWmq/FuOEBhG1dkzYXznj2c7e2qvvV7cRsUPbhbJQf81uVmhZI6EwSBg==" saltValue="RpzNT8q7sx9Hv5Xzs/ze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9AE7-88F4-4943-AB64-6FE9C42F6963}">
  <sheetPr>
    <pageSetUpPr fitToPage="1"/>
  </sheetPr>
  <dimension ref="A1:DE85"/>
  <sheetViews>
    <sheetView showGridLines="0" topLeftCell="C18" zoomScale="85" zoomScaleNormal="85" zoomScaleSheetLayoutView="55" workbookViewId="0">
      <selection activeCell="AZ40" sqref="AZ4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612</v>
      </c>
      <c r="AO51" s="1256"/>
      <c r="AP51" s="1256"/>
      <c r="AQ51" s="1256"/>
      <c r="AR51" s="1256"/>
      <c r="AS51" s="1256"/>
      <c r="AT51" s="1256"/>
      <c r="AU51" s="1256"/>
      <c r="AV51" s="1256"/>
      <c r="AW51" s="1256"/>
      <c r="AX51" s="1256"/>
      <c r="AY51" s="1256"/>
      <c r="AZ51" s="1256"/>
      <c r="BA51" s="1256"/>
      <c r="BB51" s="1256" t="s">
        <v>613</v>
      </c>
      <c r="BC51" s="1256"/>
      <c r="BD51" s="1256"/>
      <c r="BE51" s="1256"/>
      <c r="BF51" s="1256"/>
      <c r="BG51" s="1256"/>
      <c r="BH51" s="1256"/>
      <c r="BI51" s="1256"/>
      <c r="BJ51" s="1256"/>
      <c r="BK51" s="1256"/>
      <c r="BL51" s="1256"/>
      <c r="BM51" s="1256"/>
      <c r="BN51" s="1256"/>
      <c r="BO51" s="1256"/>
      <c r="BP51" s="1253">
        <v>14.7</v>
      </c>
      <c r="BQ51" s="1253"/>
      <c r="BR51" s="1253"/>
      <c r="BS51" s="1253"/>
      <c r="BT51" s="1253"/>
      <c r="BU51" s="1253"/>
      <c r="BV51" s="1253"/>
      <c r="BW51" s="1253"/>
      <c r="BX51" s="1253">
        <v>5.4</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614</v>
      </c>
      <c r="BC53" s="1256"/>
      <c r="BD53" s="1256"/>
      <c r="BE53" s="1256"/>
      <c r="BF53" s="1256"/>
      <c r="BG53" s="1256"/>
      <c r="BH53" s="1256"/>
      <c r="BI53" s="1256"/>
      <c r="BJ53" s="1256"/>
      <c r="BK53" s="1256"/>
      <c r="BL53" s="1256"/>
      <c r="BM53" s="1256"/>
      <c r="BN53" s="1256"/>
      <c r="BO53" s="1256"/>
      <c r="BP53" s="1253">
        <v>76.5</v>
      </c>
      <c r="BQ53" s="1253"/>
      <c r="BR53" s="1253"/>
      <c r="BS53" s="1253"/>
      <c r="BT53" s="1253"/>
      <c r="BU53" s="1253"/>
      <c r="BV53" s="1253"/>
      <c r="BW53" s="1253"/>
      <c r="BX53" s="1253">
        <v>77.099999999999994</v>
      </c>
      <c r="BY53" s="1253"/>
      <c r="BZ53" s="1253"/>
      <c r="CA53" s="1253"/>
      <c r="CB53" s="1253"/>
      <c r="CC53" s="1253"/>
      <c r="CD53" s="1253"/>
      <c r="CE53" s="1253"/>
      <c r="CF53" s="1253">
        <v>78</v>
      </c>
      <c r="CG53" s="1253"/>
      <c r="CH53" s="1253"/>
      <c r="CI53" s="1253"/>
      <c r="CJ53" s="1253"/>
      <c r="CK53" s="1253"/>
      <c r="CL53" s="1253"/>
      <c r="CM53" s="1253"/>
      <c r="CN53" s="1253">
        <v>78.900000000000006</v>
      </c>
      <c r="CO53" s="1253"/>
      <c r="CP53" s="1253"/>
      <c r="CQ53" s="1253"/>
      <c r="CR53" s="1253"/>
      <c r="CS53" s="1253"/>
      <c r="CT53" s="1253"/>
      <c r="CU53" s="1253"/>
      <c r="CV53" s="1253">
        <v>79.599999999999994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615</v>
      </c>
      <c r="AO55" s="1258"/>
      <c r="AP55" s="1258"/>
      <c r="AQ55" s="1258"/>
      <c r="AR55" s="1258"/>
      <c r="AS55" s="1258"/>
      <c r="AT55" s="1258"/>
      <c r="AU55" s="1258"/>
      <c r="AV55" s="1258"/>
      <c r="AW55" s="1258"/>
      <c r="AX55" s="1258"/>
      <c r="AY55" s="1258"/>
      <c r="AZ55" s="1258"/>
      <c r="BA55" s="1258"/>
      <c r="BB55" s="1256" t="s">
        <v>613</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614</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612</v>
      </c>
      <c r="AO73" s="1256"/>
      <c r="AP73" s="1256"/>
      <c r="AQ73" s="1256"/>
      <c r="AR73" s="1256"/>
      <c r="AS73" s="1256"/>
      <c r="AT73" s="1256"/>
      <c r="AU73" s="1256"/>
      <c r="AV73" s="1256"/>
      <c r="AW73" s="1256"/>
      <c r="AX73" s="1256"/>
      <c r="AY73" s="1256"/>
      <c r="AZ73" s="1256"/>
      <c r="BA73" s="1256"/>
      <c r="BB73" s="1256" t="s">
        <v>613</v>
      </c>
      <c r="BC73" s="1256"/>
      <c r="BD73" s="1256"/>
      <c r="BE73" s="1256"/>
      <c r="BF73" s="1256"/>
      <c r="BG73" s="1256"/>
      <c r="BH73" s="1256"/>
      <c r="BI73" s="1256"/>
      <c r="BJ73" s="1256"/>
      <c r="BK73" s="1256"/>
      <c r="BL73" s="1256"/>
      <c r="BM73" s="1256"/>
      <c r="BN73" s="1256"/>
      <c r="BO73" s="1256"/>
      <c r="BP73" s="1253">
        <v>14.7</v>
      </c>
      <c r="BQ73" s="1253"/>
      <c r="BR73" s="1253"/>
      <c r="BS73" s="1253"/>
      <c r="BT73" s="1253"/>
      <c r="BU73" s="1253"/>
      <c r="BV73" s="1253"/>
      <c r="BW73" s="1253"/>
      <c r="BX73" s="1253">
        <v>5.4</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618</v>
      </c>
      <c r="BC75" s="1256"/>
      <c r="BD75" s="1256"/>
      <c r="BE75" s="1256"/>
      <c r="BF75" s="1256"/>
      <c r="BG75" s="1256"/>
      <c r="BH75" s="1256"/>
      <c r="BI75" s="1256"/>
      <c r="BJ75" s="1256"/>
      <c r="BK75" s="1256"/>
      <c r="BL75" s="1256"/>
      <c r="BM75" s="1256"/>
      <c r="BN75" s="1256"/>
      <c r="BO75" s="1256"/>
      <c r="BP75" s="1253">
        <v>7.2</v>
      </c>
      <c r="BQ75" s="1253"/>
      <c r="BR75" s="1253"/>
      <c r="BS75" s="1253"/>
      <c r="BT75" s="1253"/>
      <c r="BU75" s="1253"/>
      <c r="BV75" s="1253"/>
      <c r="BW75" s="1253"/>
      <c r="BX75" s="1253">
        <v>7.5</v>
      </c>
      <c r="BY75" s="1253"/>
      <c r="BZ75" s="1253"/>
      <c r="CA75" s="1253"/>
      <c r="CB75" s="1253"/>
      <c r="CC75" s="1253"/>
      <c r="CD75" s="1253"/>
      <c r="CE75" s="1253"/>
      <c r="CF75" s="1253">
        <v>7.3</v>
      </c>
      <c r="CG75" s="1253"/>
      <c r="CH75" s="1253"/>
      <c r="CI75" s="1253"/>
      <c r="CJ75" s="1253"/>
      <c r="CK75" s="1253"/>
      <c r="CL75" s="1253"/>
      <c r="CM75" s="1253"/>
      <c r="CN75" s="1253">
        <v>7.4</v>
      </c>
      <c r="CO75" s="1253"/>
      <c r="CP75" s="1253"/>
      <c r="CQ75" s="1253"/>
      <c r="CR75" s="1253"/>
      <c r="CS75" s="1253"/>
      <c r="CT75" s="1253"/>
      <c r="CU75" s="1253"/>
      <c r="CV75" s="1253">
        <v>6.7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615</v>
      </c>
      <c r="AO77" s="1258"/>
      <c r="AP77" s="1258"/>
      <c r="AQ77" s="1258"/>
      <c r="AR77" s="1258"/>
      <c r="AS77" s="1258"/>
      <c r="AT77" s="1258"/>
      <c r="AU77" s="1258"/>
      <c r="AV77" s="1258"/>
      <c r="AW77" s="1258"/>
      <c r="AX77" s="1258"/>
      <c r="AY77" s="1258"/>
      <c r="AZ77" s="1258"/>
      <c r="BA77" s="1258"/>
      <c r="BB77" s="1256" t="s">
        <v>613</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618</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y8ooXtvPtDgt1nO88oQP01IWoniCrWnIXVFhtrGgywEqTmiujJ64kJkvzOg/+qFFGZpEFp5sCq2d1TpBO6g1Q==" saltValue="2aO19arcI4/Mq02WRjbK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D522-1DBA-44D6-81CB-984163DC9709}">
  <sheetPr>
    <pageSetUpPr fitToPage="1"/>
  </sheetPr>
  <dimension ref="A1:DR125"/>
  <sheetViews>
    <sheetView showGridLines="0" topLeftCell="A76" zoomScale="70" zoomScaleNormal="70" zoomScaleSheetLayoutView="70" workbookViewId="0">
      <selection activeCell="AZ40" sqref="AZ4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9HHHhnYWdOms/fKH4UnPD09Vhuz8GA/+JEBxQYp10ypyj/KxPjd5tOHtFlGEdjNw3A8bKu+Df2NZca44qy6+jg==" saltValue="BMWkzc+ADcmvoNmo8Op7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AA9C-C57F-4BAE-A525-BFD69D384009}">
  <sheetPr>
    <pageSetUpPr fitToPage="1"/>
  </sheetPr>
  <dimension ref="A1:DR125"/>
  <sheetViews>
    <sheetView showGridLines="0" topLeftCell="A61" zoomScale="70" zoomScaleNormal="70" zoomScaleSheetLayoutView="55" workbookViewId="0">
      <selection activeCell="AZ40" sqref="AZ4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UlIxyBbNlv5yNBY/a8ZyiVR3J1VyvHZRJkygBPqK9LoETZpvCB9v9wc24UH08xvVKoxv7DChYhtVuZC/hYmJsQ==" saltValue="DT7dm3gsN8CRElyv503f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28420</v>
      </c>
      <c r="E3" s="156"/>
      <c r="F3" s="157">
        <v>47387</v>
      </c>
      <c r="G3" s="158"/>
      <c r="H3" s="159"/>
    </row>
    <row r="4" spans="1:8" x14ac:dyDescent="0.15">
      <c r="A4" s="160"/>
      <c r="B4" s="161"/>
      <c r="C4" s="162"/>
      <c r="D4" s="163">
        <v>11242</v>
      </c>
      <c r="E4" s="164"/>
      <c r="F4" s="165">
        <v>24928</v>
      </c>
      <c r="G4" s="166"/>
      <c r="H4" s="167"/>
    </row>
    <row r="5" spans="1:8" x14ac:dyDescent="0.15">
      <c r="A5" s="148" t="s">
        <v>555</v>
      </c>
      <c r="B5" s="153"/>
      <c r="C5" s="154"/>
      <c r="D5" s="155">
        <v>34230</v>
      </c>
      <c r="E5" s="156"/>
      <c r="F5" s="157">
        <v>51264</v>
      </c>
      <c r="G5" s="158"/>
      <c r="H5" s="159"/>
    </row>
    <row r="6" spans="1:8" x14ac:dyDescent="0.15">
      <c r="A6" s="160"/>
      <c r="B6" s="161"/>
      <c r="C6" s="162"/>
      <c r="D6" s="163">
        <v>15446</v>
      </c>
      <c r="E6" s="164"/>
      <c r="F6" s="165">
        <v>26040</v>
      </c>
      <c r="G6" s="166"/>
      <c r="H6" s="167"/>
    </row>
    <row r="7" spans="1:8" x14ac:dyDescent="0.15">
      <c r="A7" s="148" t="s">
        <v>556</v>
      </c>
      <c r="B7" s="153"/>
      <c r="C7" s="154"/>
      <c r="D7" s="155">
        <v>49956</v>
      </c>
      <c r="E7" s="156"/>
      <c r="F7" s="157">
        <v>52068</v>
      </c>
      <c r="G7" s="158"/>
      <c r="H7" s="159"/>
    </row>
    <row r="8" spans="1:8" x14ac:dyDescent="0.15">
      <c r="A8" s="160"/>
      <c r="B8" s="161"/>
      <c r="C8" s="162"/>
      <c r="D8" s="163">
        <v>14111</v>
      </c>
      <c r="E8" s="164"/>
      <c r="F8" s="165">
        <v>26936</v>
      </c>
      <c r="G8" s="166"/>
      <c r="H8" s="167"/>
    </row>
    <row r="9" spans="1:8" x14ac:dyDescent="0.15">
      <c r="A9" s="148" t="s">
        <v>557</v>
      </c>
      <c r="B9" s="153"/>
      <c r="C9" s="154"/>
      <c r="D9" s="155">
        <v>58429</v>
      </c>
      <c r="E9" s="156"/>
      <c r="F9" s="157">
        <v>47161</v>
      </c>
      <c r="G9" s="158"/>
      <c r="H9" s="159"/>
    </row>
    <row r="10" spans="1:8" x14ac:dyDescent="0.15">
      <c r="A10" s="160"/>
      <c r="B10" s="161"/>
      <c r="C10" s="162"/>
      <c r="D10" s="163">
        <v>16367</v>
      </c>
      <c r="E10" s="164"/>
      <c r="F10" s="165">
        <v>24595</v>
      </c>
      <c r="G10" s="166"/>
      <c r="H10" s="167"/>
    </row>
    <row r="11" spans="1:8" x14ac:dyDescent="0.15">
      <c r="A11" s="148" t="s">
        <v>558</v>
      </c>
      <c r="B11" s="153"/>
      <c r="C11" s="154"/>
      <c r="D11" s="155">
        <v>50127</v>
      </c>
      <c r="E11" s="156"/>
      <c r="F11" s="157">
        <v>43423</v>
      </c>
      <c r="G11" s="158"/>
      <c r="H11" s="159"/>
    </row>
    <row r="12" spans="1:8" x14ac:dyDescent="0.15">
      <c r="A12" s="160"/>
      <c r="B12" s="161"/>
      <c r="C12" s="168"/>
      <c r="D12" s="163">
        <v>17096</v>
      </c>
      <c r="E12" s="164"/>
      <c r="F12" s="165">
        <v>22207</v>
      </c>
      <c r="G12" s="166"/>
      <c r="H12" s="167"/>
    </row>
    <row r="13" spans="1:8" x14ac:dyDescent="0.15">
      <c r="A13" s="148"/>
      <c r="B13" s="153"/>
      <c r="C13" s="169"/>
      <c r="D13" s="170">
        <v>44232</v>
      </c>
      <c r="E13" s="171"/>
      <c r="F13" s="172">
        <v>48261</v>
      </c>
      <c r="G13" s="173"/>
      <c r="H13" s="159"/>
    </row>
    <row r="14" spans="1:8" x14ac:dyDescent="0.15">
      <c r="A14" s="160"/>
      <c r="B14" s="161"/>
      <c r="C14" s="162"/>
      <c r="D14" s="163">
        <v>14852</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9.98</v>
      </c>
      <c r="C19" s="174">
        <f>ROUND(VALUE(SUBSTITUTE(実質収支比率等に係る経年分析!G$48,"▲","-")),2)</f>
        <v>9.1300000000000008</v>
      </c>
      <c r="D19" s="174">
        <f>ROUND(VALUE(SUBSTITUTE(実質収支比率等に係る経年分析!H$48,"▲","-")),2)</f>
        <v>11.72</v>
      </c>
      <c r="E19" s="174">
        <f>ROUND(VALUE(SUBSTITUTE(実質収支比率等に係る経年分析!I$48,"▲","-")),2)</f>
        <v>13.69</v>
      </c>
      <c r="F19" s="174">
        <f>ROUND(VALUE(SUBSTITUTE(実質収支比率等に係る経年分析!J$48,"▲","-")),2)</f>
        <v>13.78</v>
      </c>
    </row>
    <row r="20" spans="1:11" x14ac:dyDescent="0.15">
      <c r="A20" s="174" t="s">
        <v>56</v>
      </c>
      <c r="B20" s="174">
        <f>ROUND(VALUE(SUBSTITUTE(実質収支比率等に係る経年分析!F$47,"▲","-")),2)</f>
        <v>22.43</v>
      </c>
      <c r="C20" s="174">
        <f>ROUND(VALUE(SUBSTITUTE(実質収支比率等に係る経年分析!G$47,"▲","-")),2)</f>
        <v>20.54</v>
      </c>
      <c r="D20" s="174">
        <f>ROUND(VALUE(SUBSTITUTE(実質収支比率等に係る経年分析!H$47,"▲","-")),2)</f>
        <v>18.73</v>
      </c>
      <c r="E20" s="174">
        <f>ROUND(VALUE(SUBSTITUTE(実質収支比率等に係る経年分析!I$47,"▲","-")),2)</f>
        <v>17.52</v>
      </c>
      <c r="F20" s="174">
        <f>ROUND(VALUE(SUBSTITUTE(実質収支比率等に係る経年分析!J$47,"▲","-")),2)</f>
        <v>21.78</v>
      </c>
    </row>
    <row r="21" spans="1:11" x14ac:dyDescent="0.15">
      <c r="A21" s="174" t="s">
        <v>57</v>
      </c>
      <c r="B21" s="174">
        <f>IF(ISNUMBER(VALUE(SUBSTITUTE(実質収支比率等に係る経年分析!F$49,"▲","-"))),ROUND(VALUE(SUBSTITUTE(実質収支比率等に係る経年分析!F$49,"▲","-")),2),NA())</f>
        <v>-4.93</v>
      </c>
      <c r="C21" s="174">
        <f>IF(ISNUMBER(VALUE(SUBSTITUTE(実質収支比率等に係る経年分析!G$49,"▲","-"))),ROUND(VALUE(SUBSTITUTE(実質収支比率等に係る経年分析!G$49,"▲","-")),2),NA())</f>
        <v>-7.82</v>
      </c>
      <c r="D21" s="174">
        <f>IF(ISNUMBER(VALUE(SUBSTITUTE(実質収支比率等に係る経年分析!H$49,"▲","-"))),ROUND(VALUE(SUBSTITUTE(実質収支比率等に係る経年分析!H$49,"▲","-")),2),NA())</f>
        <v>-3.08</v>
      </c>
      <c r="E21" s="174">
        <f>IF(ISNUMBER(VALUE(SUBSTITUTE(実質収支比率等に係る経年分析!I$49,"▲","-"))),ROUND(VALUE(SUBSTITUTE(実質収支比率等に係る経年分析!I$49,"▲","-")),2),NA())</f>
        <v>-4.1399999999999997</v>
      </c>
      <c r="F21" s="174">
        <f>IF(ISNUMBER(VALUE(SUBSTITUTE(実質収支比率等に係る経年分析!J$49,"▲","-"))),ROUND(VALUE(SUBSTITUTE(実質収支比率等に係る経年分析!J$49,"▲","-")),2),NA())</f>
        <v>-3.7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2.2799999999999998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2.71</v>
      </c>
    </row>
    <row r="33" spans="1:16" x14ac:dyDescent="0.15">
      <c r="A33" s="175" t="str">
        <f>IF(連結実質赤字比率に係る赤字・黒字の構成分析!C$37="",NA(),連結実質赤字比率に係る赤字・黒字の構成分析!C$37)</f>
        <v>長崎都市計画事業長与町土地区画整理事業特別会計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8.4600000000000009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9.9700000000000006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23.69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1217</v>
      </c>
      <c r="E42" s="176"/>
      <c r="F42" s="176"/>
      <c r="G42" s="176">
        <f>'実質公債費比率（分子）の構造'!L$52</f>
        <v>1187</v>
      </c>
      <c r="H42" s="176"/>
      <c r="I42" s="176"/>
      <c r="J42" s="176">
        <f>'実質公債費比率（分子）の構造'!M$52</f>
        <v>1200</v>
      </c>
      <c r="K42" s="176"/>
      <c r="L42" s="176"/>
      <c r="M42" s="176">
        <f>'実質公債費比率（分子）の構造'!N$52</f>
        <v>1185</v>
      </c>
      <c r="N42" s="176"/>
      <c r="O42" s="176"/>
      <c r="P42" s="176">
        <f>'実質公債費比率（分子）の構造'!O$52</f>
        <v>1139</v>
      </c>
    </row>
    <row r="43" spans="1:16" x14ac:dyDescent="0.15">
      <c r="A43" s="176" t="s">
        <v>65</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108</v>
      </c>
      <c r="C44" s="176"/>
      <c r="D44" s="176"/>
      <c r="E44" s="176">
        <f>'実質公債費比率（分子）の構造'!L$50</f>
        <v>104</v>
      </c>
      <c r="F44" s="176"/>
      <c r="G44" s="176"/>
      <c r="H44" s="176">
        <f>'実質公債費比率（分子）の構造'!M$50</f>
        <v>114</v>
      </c>
      <c r="I44" s="176"/>
      <c r="J44" s="176"/>
      <c r="K44" s="176">
        <f>'実質公債費比率（分子）の構造'!N$50</f>
        <v>254</v>
      </c>
      <c r="L44" s="176"/>
      <c r="M44" s="176"/>
      <c r="N44" s="176">
        <f>'実質公債費比率（分子）の構造'!O$50</f>
        <v>29</v>
      </c>
      <c r="O44" s="176"/>
      <c r="P44" s="176"/>
    </row>
    <row r="45" spans="1:16" x14ac:dyDescent="0.15">
      <c r="A45" s="176" t="s">
        <v>67</v>
      </c>
      <c r="B45" s="176">
        <f>'実質公債費比率（分子）の構造'!K$49</f>
        <v>99</v>
      </c>
      <c r="C45" s="176"/>
      <c r="D45" s="176"/>
      <c r="E45" s="176">
        <f>'実質公債費比率（分子）の構造'!L$49</f>
        <v>99</v>
      </c>
      <c r="F45" s="176"/>
      <c r="G45" s="176"/>
      <c r="H45" s="176">
        <f>'実質公債費比率（分子）の構造'!M$49</f>
        <v>104</v>
      </c>
      <c r="I45" s="176"/>
      <c r="J45" s="176"/>
      <c r="K45" s="176">
        <f>'実質公債費比率（分子）の構造'!N$49</f>
        <v>101</v>
      </c>
      <c r="L45" s="176"/>
      <c r="M45" s="176"/>
      <c r="N45" s="176">
        <f>'実質公債費比率（分子）の構造'!O$49</f>
        <v>105</v>
      </c>
      <c r="O45" s="176"/>
      <c r="P45" s="176"/>
    </row>
    <row r="46" spans="1:16" x14ac:dyDescent="0.15">
      <c r="A46" s="176" t="s">
        <v>68</v>
      </c>
      <c r="B46" s="176">
        <f>'実質公債費比率（分子）の構造'!K$48</f>
        <v>141</v>
      </c>
      <c r="C46" s="176"/>
      <c r="D46" s="176"/>
      <c r="E46" s="176">
        <f>'実質公債費比率（分子）の構造'!L$48</f>
        <v>120</v>
      </c>
      <c r="F46" s="176"/>
      <c r="G46" s="176"/>
      <c r="H46" s="176">
        <f>'実質公債費比率（分子）の構造'!M$48</f>
        <v>97</v>
      </c>
      <c r="I46" s="176"/>
      <c r="J46" s="176"/>
      <c r="K46" s="176">
        <f>'実質公債費比率（分子）の構造'!N$48</f>
        <v>77</v>
      </c>
      <c r="L46" s="176"/>
      <c r="M46" s="176"/>
      <c r="N46" s="176">
        <f>'実質公債費比率（分子）の構造'!O$48</f>
        <v>59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1394</v>
      </c>
      <c r="C49" s="176"/>
      <c r="D49" s="176"/>
      <c r="E49" s="176">
        <f>'実質公債費比率（分子）の構造'!L$45</f>
        <v>1364</v>
      </c>
      <c r="F49" s="176"/>
      <c r="G49" s="176"/>
      <c r="H49" s="176">
        <f>'実質公債費比率（分子）の構造'!M$45</f>
        <v>1356</v>
      </c>
      <c r="I49" s="176"/>
      <c r="J49" s="176"/>
      <c r="K49" s="176">
        <f>'実質公債費比率（分子）の構造'!N$45</f>
        <v>1356</v>
      </c>
      <c r="L49" s="176"/>
      <c r="M49" s="176"/>
      <c r="N49" s="176">
        <f>'実質公債費比率（分子）の構造'!O$45</f>
        <v>1353</v>
      </c>
      <c r="O49" s="176"/>
      <c r="P49" s="176"/>
    </row>
    <row r="50" spans="1:16" x14ac:dyDescent="0.15">
      <c r="A50" s="176" t="s">
        <v>72</v>
      </c>
      <c r="B50" s="176" t="e">
        <f>NA()</f>
        <v>#N/A</v>
      </c>
      <c r="C50" s="176">
        <f>IF(ISNUMBER('実質公債費比率（分子）の構造'!K$53),'実質公債費比率（分子）の構造'!K$53,NA())</f>
        <v>525</v>
      </c>
      <c r="D50" s="176" t="e">
        <f>NA()</f>
        <v>#N/A</v>
      </c>
      <c r="E50" s="176" t="e">
        <f>NA()</f>
        <v>#N/A</v>
      </c>
      <c r="F50" s="176">
        <f>IF(ISNUMBER('実質公債費比率（分子）の構造'!L$53),'実質公債費比率（分子）の構造'!L$53,NA())</f>
        <v>500</v>
      </c>
      <c r="G50" s="176" t="e">
        <f>NA()</f>
        <v>#N/A</v>
      </c>
      <c r="H50" s="176" t="e">
        <f>NA()</f>
        <v>#N/A</v>
      </c>
      <c r="I50" s="176">
        <f>IF(ISNUMBER('実質公債費比率（分子）の構造'!M$53),'実質公債費比率（分子）の構造'!M$53,NA())</f>
        <v>471</v>
      </c>
      <c r="J50" s="176" t="e">
        <f>NA()</f>
        <v>#N/A</v>
      </c>
      <c r="K50" s="176" t="e">
        <f>NA()</f>
        <v>#N/A</v>
      </c>
      <c r="L50" s="176">
        <f>IF(ISNUMBER('実質公債費比率（分子）の構造'!N$53),'実質公債費比率（分子）の構造'!N$53,NA())</f>
        <v>603</v>
      </c>
      <c r="M50" s="176" t="e">
        <f>NA()</f>
        <v>#N/A</v>
      </c>
      <c r="N50" s="176" t="e">
        <f>NA()</f>
        <v>#N/A</v>
      </c>
      <c r="O50" s="176">
        <f>IF(ISNUMBER('実質公債費比率（分子）の構造'!O$53),'実質公債費比率（分子）の構造'!O$53,NA())</f>
        <v>407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11154</v>
      </c>
      <c r="E56" s="175"/>
      <c r="F56" s="175"/>
      <c r="G56" s="175">
        <f>'将来負担比率（分子）の構造'!J$52</f>
        <v>10823</v>
      </c>
      <c r="H56" s="175"/>
      <c r="I56" s="175"/>
      <c r="J56" s="175">
        <f>'将来負担比率（分子）の構造'!K$52</f>
        <v>10735</v>
      </c>
      <c r="K56" s="175"/>
      <c r="L56" s="175"/>
      <c r="M56" s="175">
        <f>'将来負担比率（分子）の構造'!L$52</f>
        <v>10557</v>
      </c>
      <c r="N56" s="175"/>
      <c r="O56" s="175"/>
      <c r="P56" s="175">
        <f>'将来負担比率（分子）の構造'!M$52</f>
        <v>9999</v>
      </c>
    </row>
    <row r="57" spans="1:16" x14ac:dyDescent="0.15">
      <c r="A57" s="175" t="s">
        <v>43</v>
      </c>
      <c r="B57" s="175"/>
      <c r="C57" s="175"/>
      <c r="D57" s="175">
        <f>'将来負担比率（分子）の構造'!I$51</f>
        <v>1423</v>
      </c>
      <c r="E57" s="175"/>
      <c r="F57" s="175"/>
      <c r="G57" s="175">
        <f>'将来負担比率（分子）の構造'!J$51</f>
        <v>1281</v>
      </c>
      <c r="H57" s="175"/>
      <c r="I57" s="175"/>
      <c r="J57" s="175">
        <f>'将来負担比率（分子）の構造'!K$51</f>
        <v>1370</v>
      </c>
      <c r="K57" s="175"/>
      <c r="L57" s="175"/>
      <c r="M57" s="175">
        <f>'将来負担比率（分子）の構造'!L$51</f>
        <v>1266</v>
      </c>
      <c r="N57" s="175"/>
      <c r="O57" s="175"/>
      <c r="P57" s="175">
        <f>'将来負担比率（分子）の構造'!M$51</f>
        <v>1591</v>
      </c>
    </row>
    <row r="58" spans="1:16" x14ac:dyDescent="0.15">
      <c r="A58" s="175" t="s">
        <v>42</v>
      </c>
      <c r="B58" s="175"/>
      <c r="C58" s="175"/>
      <c r="D58" s="175">
        <f>'将来負担比率（分子）の構造'!I$50</f>
        <v>3964</v>
      </c>
      <c r="E58" s="175"/>
      <c r="F58" s="175"/>
      <c r="G58" s="175">
        <f>'将来負担比率（分子）の構造'!J$50</f>
        <v>4271</v>
      </c>
      <c r="H58" s="175"/>
      <c r="I58" s="175"/>
      <c r="J58" s="175">
        <f>'将来負担比率（分子）の構造'!K$50</f>
        <v>4499</v>
      </c>
      <c r="K58" s="175"/>
      <c r="L58" s="175"/>
      <c r="M58" s="175">
        <f>'将来負担比率（分子）の構造'!L$50</f>
        <v>5122</v>
      </c>
      <c r="N58" s="175"/>
      <c r="O58" s="175"/>
      <c r="P58" s="175">
        <f>'将来負担比率（分子）の構造'!M$50</f>
        <v>6027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v>
      </c>
      <c r="C61" s="175"/>
      <c r="D61" s="175"/>
      <c r="E61" s="175">
        <f>'将来負担比率（分子）の構造'!J$46</f>
        <v>2</v>
      </c>
      <c r="F61" s="175"/>
      <c r="G61" s="175"/>
      <c r="H61" s="175">
        <f>'将来負担比率（分子）の構造'!K$46</f>
        <v>1</v>
      </c>
      <c r="I61" s="175"/>
      <c r="J61" s="175"/>
      <c r="K61" s="175">
        <f>'将来負担比率（分子）の構造'!L$46</f>
        <v>1</v>
      </c>
      <c r="L61" s="175"/>
      <c r="M61" s="175"/>
      <c r="N61" s="175">
        <f>'将来負担比率（分子）の構造'!M$46</f>
        <v>1</v>
      </c>
      <c r="O61" s="175"/>
      <c r="P61" s="175"/>
    </row>
    <row r="62" spans="1:16" x14ac:dyDescent="0.15">
      <c r="A62" s="175" t="s">
        <v>36</v>
      </c>
      <c r="B62" s="175">
        <f>'将来負担比率（分子）の構造'!I$45</f>
        <v>474</v>
      </c>
      <c r="C62" s="175"/>
      <c r="D62" s="175"/>
      <c r="E62" s="175">
        <f>'将来負担比率（分子）の構造'!J$45</f>
        <v>382</v>
      </c>
      <c r="F62" s="175"/>
      <c r="G62" s="175"/>
      <c r="H62" s="175">
        <f>'将来負担比率（分子）の構造'!K$45</f>
        <v>274</v>
      </c>
      <c r="I62" s="175"/>
      <c r="J62" s="175"/>
      <c r="K62" s="175">
        <f>'将来負担比率（分子）の構造'!L$45</f>
        <v>420</v>
      </c>
      <c r="L62" s="175"/>
      <c r="M62" s="175"/>
      <c r="N62" s="175">
        <f>'将来負担比率（分子）の構造'!M$45</f>
        <v>328</v>
      </c>
      <c r="O62" s="175"/>
      <c r="P62" s="175"/>
    </row>
    <row r="63" spans="1:16" x14ac:dyDescent="0.15">
      <c r="A63" s="175" t="s">
        <v>35</v>
      </c>
      <c r="B63" s="175">
        <f>'将来負担比率（分子）の構造'!I$44</f>
        <v>1315</v>
      </c>
      <c r="C63" s="175"/>
      <c r="D63" s="175"/>
      <c r="E63" s="175">
        <f>'将来負担比率（分子）の構造'!J$44</f>
        <v>1187</v>
      </c>
      <c r="F63" s="175"/>
      <c r="G63" s="175"/>
      <c r="H63" s="175">
        <f>'将来負担比率（分子）の構造'!K$44</f>
        <v>1059</v>
      </c>
      <c r="I63" s="175"/>
      <c r="J63" s="175"/>
      <c r="K63" s="175">
        <f>'将来負担比率（分子）の構造'!L$44</f>
        <v>930</v>
      </c>
      <c r="L63" s="175"/>
      <c r="M63" s="175"/>
      <c r="N63" s="175">
        <f>'将来負担比率（分子）の構造'!M$44</f>
        <v>799</v>
      </c>
      <c r="O63" s="175"/>
      <c r="P63" s="175"/>
    </row>
    <row r="64" spans="1:16" x14ac:dyDescent="0.15">
      <c r="A64" s="175" t="s">
        <v>34</v>
      </c>
      <c r="B64" s="175">
        <f>'将来負担比率（分子）の構造'!I$43</f>
        <v>891</v>
      </c>
      <c r="C64" s="175"/>
      <c r="D64" s="175"/>
      <c r="E64" s="175">
        <f>'将来負担比率（分子）の構造'!J$43</f>
        <v>659</v>
      </c>
      <c r="F64" s="175"/>
      <c r="G64" s="175"/>
      <c r="H64" s="175">
        <f>'将来負担比率（分子）の構造'!K$43</f>
        <v>596</v>
      </c>
      <c r="I64" s="175"/>
      <c r="J64" s="175"/>
      <c r="K64" s="175">
        <f>'将来負担比率（分子）の構造'!L$43</f>
        <v>533</v>
      </c>
      <c r="L64" s="175"/>
      <c r="M64" s="175"/>
      <c r="N64" s="175">
        <f>'将来負担比率（分子）の構造'!M$43</f>
        <v>459</v>
      </c>
      <c r="O64" s="175"/>
      <c r="P64" s="175"/>
    </row>
    <row r="65" spans="1:16" x14ac:dyDescent="0.15">
      <c r="A65" s="175" t="s">
        <v>33</v>
      </c>
      <c r="B65" s="175">
        <f>'将来負担比率（分子）の構造'!I$42</f>
        <v>1153</v>
      </c>
      <c r="C65" s="175"/>
      <c r="D65" s="175"/>
      <c r="E65" s="175">
        <f>'将来負担比率（分子）の構造'!J$42</f>
        <v>1050</v>
      </c>
      <c r="F65" s="175"/>
      <c r="G65" s="175"/>
      <c r="H65" s="175">
        <f>'将来負担比率（分子）の構造'!K$42</f>
        <v>939</v>
      </c>
      <c r="I65" s="175"/>
      <c r="J65" s="175"/>
      <c r="K65" s="175">
        <f>'将来負担比率（分子）の構造'!L$42</f>
        <v>689</v>
      </c>
      <c r="L65" s="175"/>
      <c r="M65" s="175"/>
      <c r="N65" s="175">
        <f>'将来負担比率（分子）の構造'!M$42</f>
        <v>661</v>
      </c>
      <c r="O65" s="175"/>
      <c r="P65" s="175"/>
    </row>
    <row r="66" spans="1:16" x14ac:dyDescent="0.15">
      <c r="A66" s="175" t="s">
        <v>32</v>
      </c>
      <c r="B66" s="175">
        <f>'将来負担比率（分子）の構造'!I$41</f>
        <v>13685</v>
      </c>
      <c r="C66" s="175"/>
      <c r="D66" s="175"/>
      <c r="E66" s="175">
        <f>'将来負担比率（分子）の構造'!J$41</f>
        <v>13460</v>
      </c>
      <c r="F66" s="175"/>
      <c r="G66" s="175"/>
      <c r="H66" s="175">
        <f>'将来負担比率（分子）の構造'!K$41</f>
        <v>13305</v>
      </c>
      <c r="I66" s="175"/>
      <c r="J66" s="175"/>
      <c r="K66" s="175">
        <f>'将来負担比率（分子）の構造'!L$41</f>
        <v>13474</v>
      </c>
      <c r="L66" s="175"/>
      <c r="M66" s="175"/>
      <c r="N66" s="175">
        <f>'将来負担比率（分子）の構造'!M$41</f>
        <v>13042</v>
      </c>
      <c r="O66" s="175"/>
      <c r="P66" s="175"/>
    </row>
    <row r="67" spans="1:16" x14ac:dyDescent="0.15">
      <c r="A67" s="175" t="s">
        <v>76</v>
      </c>
      <c r="B67" s="175" t="e">
        <f>NA()</f>
        <v>#N/A</v>
      </c>
      <c r="C67" s="175">
        <f>IF(ISNUMBER('将来負担比率（分子）の構造'!I$53), IF('将来負担比率（分子）の構造'!I$53 &lt; 0, 0, '将来負担比率（分子）の構造'!I$53), NA())</f>
        <v>979</v>
      </c>
      <c r="D67" s="175" t="e">
        <f>NA()</f>
        <v>#N/A</v>
      </c>
      <c r="E67" s="175" t="e">
        <f>NA()</f>
        <v>#N/A</v>
      </c>
      <c r="F67" s="175">
        <f>IF(ISNUMBER('将来負担比率（分子）の構造'!J$53), IF('将来負担比率（分子）の構造'!J$53 &lt; 0, 0, '将来負担比率（分子）の構造'!J$53), NA())</f>
        <v>366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1500</v>
      </c>
      <c r="C72" s="179">
        <f>基金残高に係る経年分析!G55</f>
        <v>1482</v>
      </c>
      <c r="D72" s="179">
        <f>基金残高に係る経年分析!H55</f>
        <v>1786</v>
      </c>
    </row>
    <row r="73" spans="1:16" x14ac:dyDescent="0.15">
      <c r="A73" s="178" t="s">
        <v>79</v>
      </c>
      <c r="B73" s="179">
        <f>基金残高に係る経年分析!F56</f>
        <v>1342</v>
      </c>
      <c r="C73" s="179">
        <f>基金残高に係る経年分析!G56</f>
        <v>1769</v>
      </c>
      <c r="D73" s="179">
        <f>基金残高に係る経年分析!H56</f>
        <v>1869</v>
      </c>
    </row>
    <row r="74" spans="1:16" x14ac:dyDescent="0.15">
      <c r="A74" s="178" t="s">
        <v>80</v>
      </c>
      <c r="B74" s="179">
        <f>基金残高に係る経年分析!F57</f>
        <v>771</v>
      </c>
      <c r="C74" s="179">
        <f>基金残高に係る経年分析!G57</f>
        <v>875</v>
      </c>
      <c r="D74" s="179">
        <f>基金残高に係る経年分析!H57</f>
        <v>1184</v>
      </c>
    </row>
  </sheetData>
  <sheetProtection algorithmName="SHA-512" hashValue="pfgBljsBKyaYf1oyKmge3WpIUVTrK8G9MPDADVKEep8IuKE8/EBPppXmuJJiBWGBbun18RPheLuaGx4Hs28y7Q==" saltValue="q+FwSA/LIduU2gdBB5s6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2024-03-19T01:57:33Z</cp:lastPrinted>
  <dcterms:created xsi:type="dcterms:W3CDTF">2024-02-05T03:35:42Z</dcterms:created>
  <dcterms:modified xsi:type="dcterms:W3CDTF">2024-09-03T08:25:10Z</dcterms:modified>
  <cp:category/>
</cp:coreProperties>
</file>