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fileSharing readOnlyRecommended="1"/>
  <workbookPr/>
  <mc:AlternateContent xmlns:mc="http://schemas.openxmlformats.org/markup-compatibility/2006">
    <mc:Choice Requires="x15">
      <x15ac:absPath xmlns:x15ac="http://schemas.microsoft.com/office/spreadsheetml/2010/11/ac" url="\\172.16.11.244\各課用\財政課\(6)その他\【課内】庁内報告（広報原稿・ＨＰなど）\ＨＰ\財政状況資料集\"/>
    </mc:Choice>
  </mc:AlternateContent>
  <xr:revisionPtr revIDLastSave="0" documentId="14_{B5403A32-BBBB-457C-8AB8-A42F5D90E65D}" xr6:coauthVersionLast="43" xr6:coauthVersionMax="43" xr10:uidLastSave="{00000000-0000-0000-0000-000000000000}"/>
  <bookViews>
    <workbookView xWindow="-120" yWindow="-120" windowWidth="29040" windowHeight="15840" tabRatio="88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DV102" i="12"/>
  <c r="CR102" i="12"/>
  <c r="AF88" i="12" l="1"/>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34" i="10"/>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<sst xmlns="http://schemas.openxmlformats.org/spreadsheetml/2006/main" count="1085" uniqueCount="594">
  <si>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</si>
  <si>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</si>
  <si>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</si>
  <si>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</si>
  <si>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</si>
  <si>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</si>
  <si>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</si>
  <si>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</si>
  <si>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</si>
  <si>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</si>
  <si>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</si>
  <si>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</si>
  <si>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</si>
  <si>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</si>
  <si>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</si>
  <si>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</si>
  <si>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</si>
  <si>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</si>
  <si>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</si>
  <si>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</si>
  <si>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</si>
  <si>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</si>
  <si>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</si>
  <si>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</si>
  <si>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</si>
  <si>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</si>
  <si>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</si>
  <si>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</si>
  <si>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</si>
  <si>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</si>
  <si>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</si>
  <si>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</si>
  <si>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</si>
  <si>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</si>
  <si>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</si>
  <si>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</si>
  <si>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</si>
  <si>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</si>
  <si>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</si>
  <si>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</si>
  <si>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</si>
  <si>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</si>
  <si>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</si>
  <si>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</si>
  <si>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</si>
  <si>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</si>
  <si>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</si>
  <si>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</si>
  <si>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</si>
  <si>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</si>
  <si>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</si>
  <si>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</si>
  <si>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</si>
  <si>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</si>
  <si>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</si>
  <si>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</si>
  <si>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</si>
  <si>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</si>
  <si>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</si>
  <si>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</si>
  <si>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</si>
  <si>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</si>
  <si>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</si>
  <si>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</si>
  <si>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</si>
  <si>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</si>
  <si>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</si>
  <si>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</si>
  <si>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</si>
  <si>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</si>
  <si>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</si>
  <si>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</si>
  <si>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</si>
  <si>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</si>
  <si>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</si>
  <si>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</si>
  <si>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</si>
  <si>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</si>
  <si>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</si>
  <si>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</si>
  <si>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</si>
  <si>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</si>
  <si>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</si>
  <si>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</si>
  <si>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</si>
  <si>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</si>
  <si>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</si>
  <si>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</si>
  <si>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</si>
  <si>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</si>
  <si>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</si>
  <si>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</si>
  <si>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</si>
  <si>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</si>
  <si>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</si>
  <si>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</si>
  <si>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</si>
  <si>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</si>
  <si>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</si>
  <si>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</si>
  <si>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</si>
  <si>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</si>
  <si>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</si>
  <si>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</si>
  <si>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</si>
  <si>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</si>
  <si>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</si>
  <si>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</si>
  <si>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</si>
  <si>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</si>
  <si>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</si>
  <si>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</si>
  <si>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</si>
  <si>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</si>
  <si>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</si>
  <si>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</si>
  <si>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</si>
  <si>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</si>
  <si>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</si>
  <si>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</si>
  <si>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</si>
  <si>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</si>
  <si>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</si>
  <si>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</si>
  <si>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</si>
  <si>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</si>
  <si>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</si>
  <si>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</si>
  <si>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</si>
  <si>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</si>
  <si>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</si>
  <si>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</si>
  <si>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</si>
  <si>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</si>
  <si>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</si>
  <si>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</si>
  <si>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</si>
  <si>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</si>
  <si>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</si>
  <si>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</si>
  <si>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</si>
  <si>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</si>
  <si>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</si>
  <si>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</si>
  <si>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</si>
  <si>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</si>
  <si>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</si>
  <si>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</si>
  <si>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</si>
  <si>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</si>
  <si>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</si>
  <si>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</si>
  <si>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</si>
  <si>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</si>
  <si>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</si>
  <si>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</si>
  <si>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</si>
  <si>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</si>
  <si>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</si>
  <si>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</si>
  <si>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</si>
  <si>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</si>
  <si>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</si>
  <si>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</si>
  <si>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</si>
  <si>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</si>
  <si>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</si>
  <si>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</si>
  <si>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</si>
  <si>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</si>
  <si>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</si>
  <si>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</si>
  <si>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</si>
  <si>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</si>
  <si>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</si>
  <si>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</si>
  <si>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</si>
  <si>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</si>
  <si>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</si>
  <si>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</si>
  <si>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</si>
  <si>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</si>
  <si>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</si>
  <si>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</si>
  <si>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</si>
  <si>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</si>
  <si>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</si>
  <si>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</si>
  <si>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</si>
  <si>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</si>
  <si>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</si>
  <si>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</si>
  <si>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</si>
  <si>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</si>
  <si>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</si>
  <si>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</si>
  <si>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</si>
  <si>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</si>
  <si>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</si>
  <si>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</si>
  <si>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</si>
  <si>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</si>
  <si>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</si>
  <si>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</si>
  <si>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</si>
  <si>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</si>
  <si>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</si>
  <si>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</si>
  <si>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</si>
  <si>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長崎県長与町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</si>
  <si>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</si>
  <si>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</si>
  <si>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</si>
  <si>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</si>
  <si>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</si>
  <si>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</si>
  <si>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</si>
  <si>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</si>
  <si>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</si>
  <si>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</si>
  <si>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</si>
  <si>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</si>
  <si>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</si>
  <si>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</si>
  <si>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</si>
  <si>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</si>
  <si>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</si>
  <si>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</si>
  <si>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</si>
  <si>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</si>
  <si>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</si>
  <si>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</si>
  <si>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</si>
  <si>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</si>
  <si>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</si>
  <si>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</si>
  <si>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</si>
  <si>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</si>
  <si>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</si>
  <si>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</si>
  <si>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</si>
  <si>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</si>
  <si>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</si>
  <si>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</si>
  <si>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</si>
  <si>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</si>
  <si>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</si>
  <si>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</si>
  <si>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</si>
  <si>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</si>
  <si>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</si>
  <si>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</si>
  <si>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</si>
  <si>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</si>
  <si>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</si>
  <si>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</si>
  <si>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</si>
  <si>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</si>
  <si>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</si>
  <si>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</si>
  <si>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</si>
  <si>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</si>
  <si>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</si>
  <si>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</si>
  <si>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</si>
  <si>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</si>
  <si>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</si>
  <si>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</si>
  <si>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</si>
  <si>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</si>
  <si>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</si>
  <si>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</si>
  <si>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</si>
  <si>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</si>
  <si>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</si>
  <si>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</si>
  <si>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</si>
  <si>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</si>
  <si>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</si>
  <si>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</si>
  <si>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</si>
  <si>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</si>
  <si>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</si>
  <si>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</si>
  <si>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</si>
  <si>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</si>
  <si>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</si>
  <si>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</si>
  <si>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</si>
  <si>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</si>
  <si>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</si>
  <si>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</si>
  <si>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</si>
  <si>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</si>
  <si>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</si>
  <si>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</si>
  <si>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</si>
  <si>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</si>
  <si>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</si>
  <si>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</si>
  <si>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</si>
  <si>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</si>
  <si>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</si>
  <si>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</si>
  <si>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</si>
  <si>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</si>
  <si>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</si>
  <si>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</si>
  <si>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</si>
  <si>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</si>
  <si>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</si>
  <si>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</si>
  <si>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</si>
  <si>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</si>
  <si>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</si>
  <si>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</si>
  <si>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</si>
  <si>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</si>
  <si>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</si>
  <si>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</si>
  <si>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</si>
  <si>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</si>
  <si>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</si>
  <si>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</si>
  <si>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</si>
  <si>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</si>
  <si>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</si>
  <si>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</si>
  <si>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</si>
  <si>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</si>
  <si>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</si>
  <si>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</si>
  <si>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</si>
  <si>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</si>
  <si>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</si>
  <si>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</si>
  <si>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</si>
  <si>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</si>
  <si>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</si>
  <si>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</si>
  <si>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</si>
  <si>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</si>
  <si>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</si>
  <si>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</si>
  <si>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</si>
  <si>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</si>
  <si>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</si>
  <si>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</si>
  <si>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</si>
  <si>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</si>
  <si>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</si>
  <si>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</si>
  <si>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</si>
  <si>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</si>
  <si>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</si>
  <si>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</si>
  <si>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</si>
  <si>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</si>
  <si>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</si>
  <si>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</si>
  <si>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長崎県長与町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</si>
  <si>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</si>
  <si>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</si>
  <si>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</si>
  <si>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</si>
  <si>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</si>
  <si>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</si>
  <si>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</si>
  <si>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</si>
  <si>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</si>
  <si>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</si>
  <si>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</si>
  <si>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</si>
  <si>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</si>
  <si>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</si>
  <si>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</si>
  <si>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</si>
  <si>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</si>
  <si>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</si>
  <si>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</si>
  <si>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</si>
  <si>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</si>
  <si>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</si>
  <si>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</si>
  <si>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</si>
  <si>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</si>
  <si>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</si>
  <si>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</si>
  <si>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</si>
  <si>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</si>
  <si>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</si>
  <si>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</si>
  <si>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</si>
  <si>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</si>
  <si>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</si>
  <si>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</si>
  <si>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</si>
  <si>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</si>
  <si>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</si>
  <si>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</si>
  <si>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</si>
  <si>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</si>
  <si>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</si>
  <si>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</si>
  <si>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</si>
  <si>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</si>
  <si>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</si>
  <si>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</si>
  <si>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</si>
  <si>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</si>
  <si>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</si>
  <si>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</si>
  <si>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</si>
  <si>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</si>
  <si>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</si>
  <si>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</si>
  <si>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</si>
  <si>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</si>
  <si>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</si>
  <si>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</si>
  <si>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</si>
  <si>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</si>
  <si>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</si>
  <si>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</si>
  <si>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</si>
  <si>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</si>
  <si>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</si>
  <si>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</si>
  <si>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</si>
  <si>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</si>
  <si>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</si>
  <si>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</si>
  <si>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</si>
  <si>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</si>
  <si>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</si>
  <si>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</si>
  <si>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</si>
  <si>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</si>
  <si>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</si>
  <si>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</si>
  <si>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</si>
  <si>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</si>
  <si>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</si>
  <si>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</si>
  <si>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</si>
  <si>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</si>
  <si>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</si>
  <si>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</si>
  <si>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</si>
  <si>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</si>
  <si>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</si>
  <si>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</si>
  <si>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</si>
  <si>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</si>
  <si>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</si>
  <si>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</si>
  <si>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</si>
  <si>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</si>
  <si>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</si>
  <si>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</si>
  <si>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</si>
  <si>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</si>
  <si>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</si>
  <si>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</si>
  <si>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</si>
  <si>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</si>
  <si>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</si>
  <si>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</si>
  <si>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</si>
  <si>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</si>
  <si>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</si>
  <si>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</si>
  <si>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</si>
  <si>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</si>
  <si>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</si>
  <si>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</si>
  <si>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</si>
  <si>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</si>
  <si>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</si>
  <si>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</si>
  <si>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</si>
  <si>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</si>
  <si>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</si>
  <si>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</si>
  <si>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</si>
  <si>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</si>
  <si>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</si>
  <si>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</si>
  <si>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</si>
  <si>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</si>
  <si>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</si>
  <si>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</si>
  <si>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</si>
  <si>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</si>
  <si>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</si>
  <si>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</si>
  <si>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</si>
  <si>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</si>
  <si>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</si>
  <si>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</si>
  <si>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</si>
  <si>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</si>
  <si>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</si>
  <si>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</si>
  <si>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</si>
  <si>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</si>
  <si>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</si>
  <si>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</si>
  <si>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</si>
  <si>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</si>
  <si>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</si>
  <si>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</si>
  <si>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</si>
  <si>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</si>
  <si>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</si>
  <si>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</si>
  <si>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</si>
  <si>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</si>
  <si>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</si>
  <si>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</si>
  <si>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</si>
  <si>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</si>
  <si>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</si>
  <si>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</si>
  <si>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</si>
  <si>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</si>
  <si>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</si>
  <si>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</si>
  <si>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</si>
  <si>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</si>
  <si>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</si>
  <si>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</si>
  <si>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</si>
  <si>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</si>
  <si>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</si>
  <si>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</si>
  <si>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</si>
  <si>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</si>
  <si>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</si>
  <si>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</si>
  <si>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</si>
  <si>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</si>
  <si>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</si>
  <si>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</si>
  <si>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</si>
  <si>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</si>
  <si>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</si>
  <si>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0.58</t>
  </si>
  <si>
    <t>▲ 5.94</t>
  </si>
  <si>
    <t>▲ 0.48</t>
  </si>
  <si>
    <t>▲ 3.76</t>
  </si>
  <si>
    <t>▲ 3.35</t>
  </si>
  <si>
    <t>下水道事業会計</t>
  </si>
  <si>
    <t>一般会計</t>
  </si>
  <si>
    <t>水道事業会計</t>
  </si>
  <si>
    <t>介護保険特別会計</t>
  </si>
  <si>
    <t>国民健康保険特別会計</t>
  </si>
  <si>
    <t>▲ 1.42</t>
  </si>
  <si>
    <t>駐車場事業特別会計</t>
  </si>
  <si>
    <t>後期高齢者医療特別会計</t>
  </si>
  <si>
    <t>長崎都市計画事業長与町土地区画整理事業特別会計</t>
  </si>
  <si>
    <t>その他会計（赤字）</t>
  </si>
  <si>
    <t>その他会計（黒字）</t>
  </si>
  <si>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</si>
  <si>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</si>
  <si>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</si>
  <si>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</si>
  <si>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</si>
  <si>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</si>
  <si>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rPh sb="0" eb="2">
      <t>ナガサキ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</si>
  <si>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</si>
  <si>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</si>
  <si>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教育振興基金</t>
    <rPh sb="0" eb="2">
      <t>キョウイク</t>
    </rPh>
    <rPh sb="2" eb="4">
      <t>シンコウ</t>
    </rPh>
    <rPh sb="4" eb="6">
      <t>キキン</t>
    </rPh>
    <phoneticPr fontId="11"/>
  </si>
  <si>
    <t>ふるさとづくり基金</t>
    <rPh sb="7" eb="9">
      <t>キキン</t>
    </rPh>
    <phoneticPr fontId="11"/>
  </si>
  <si>
    <t>地域福祉ボランティア基金</t>
    <rPh sb="0" eb="4">
      <t>チイキフクシ</t>
    </rPh>
    <rPh sb="10" eb="12">
      <t>キキン</t>
    </rPh>
    <phoneticPr fontId="11"/>
  </si>
  <si>
    <t>２１世紀ふれあい基金</t>
    <rPh sb="2" eb="4">
      <t>セイキ</t>
    </rPh>
    <rPh sb="8" eb="10">
      <t>キキン</t>
    </rPh>
    <phoneticPr fontId="11"/>
  </si>
  <si>
    <t>国際交流基金</t>
    <rPh sb="0" eb="2">
      <t>コクサイ</t>
    </rPh>
    <rPh sb="2" eb="4">
      <t>コウリュウ</t>
    </rPh>
    <rPh sb="4" eb="6">
      <t>キキン</t>
    </rPh>
    <phoneticPr fontId="11"/>
  </si>
  <si>
    <t>-</t>
    <phoneticPr fontId="2"/>
  </si>
  <si>
    <t>〇</t>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</si>
  <si>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</si>
  <si>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</si>
  <si>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</si>
  <si>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</si>
  <si>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</si>
  <si>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</si>
  <si>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平成27年度に引き続き平成28年度時点においても将来負担比率及び有形固定資産減価償却率の双方において類似団平均値を上回っている。
　起債発行残高の抑制を図り、将来負担額を抑えることで財政の健全性を維持しつつ、公共施設等総合管理計画に基づいて、老朽化した公共施設等の計画的な維持補修等に努める。
　</t>
    <rPh sb="8" eb="9">
      <t>ヒ</t>
    </rPh>
    <rPh sb="10" eb="11">
      <t>ツヅ</t>
    </rPh>
    <rPh sb="12" eb="14">
      <t>ヘイセイ</t>
    </rPh>
    <rPh sb="16" eb="18">
      <t>ネンド</t>
    </rPh>
    <rPh sb="18" eb="20">
      <t>ジテン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</si>
  <si>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</si>
  <si>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</si>
  <si>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</si>
  <si>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</si>
  <si>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</si>
  <si>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</si>
  <si>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将来負担比率及び実質公債費比率の双方において類似団体平均値を上回っている。
　昨年度と比較すると、実質公債費比率は0.8ポイント、将来負担比率は5.1ポイント改善している。
　将来負担比率改善の要因としては、分母となる標準財政規模の増加と、地方債発行による地方債残高の伸びが鈍化したことが挙げられる。
　令和2年度には地方債を財源とする大規模事業が控えているため、今後は緊急性等を考慮して事業の適正化を図り、地方債残高に注視しつつ健全な財政運営に努めていく。</t>
    <rPh sb="89" eb="91">
      <t>ショウライ</t>
    </rPh>
    <rPh sb="91" eb="93">
      <t>フタン</t>
    </rPh>
    <rPh sb="93" eb="95">
      <t>ヒリツ</t>
    </rPh>
    <rPh sb="95" eb="97">
      <t>カイゼン</t>
    </rPh>
    <rPh sb="98" eb="100">
      <t>ヨウイン</t>
    </rPh>
    <rPh sb="105" eb="107">
      <t>ブンボ</t>
    </rPh>
    <rPh sb="117" eb="118">
      <t>ゾウ</t>
    </rPh>
    <rPh sb="118" eb="119">
      <t>カ</t>
    </rPh>
    <rPh sb="135" eb="136">
      <t>ノ</t>
    </rPh>
    <rPh sb="138" eb="140">
      <t>ドンカ</t>
    </rPh>
    <rPh sb="153" eb="155">
      <t>レイワ</t>
    </rPh>
    <rPh sb="156" eb="158">
      <t>ネンド</t>
    </rPh>
    <rPh sb="160" eb="163">
      <t>チホウサイ</t>
    </rPh>
    <rPh sb="164" eb="166">
      <t>ザイゲン</t>
    </rPh>
    <rPh sb="169" eb="172">
      <t>ダイキボ</t>
    </rPh>
    <rPh sb="172" eb="174">
      <t>ジギョウ</t>
    </rPh>
    <rPh sb="175" eb="176">
      <t>ヒカ</t>
    </rPh>
    <rPh sb="183" eb="185">
      <t>コンゴ</t>
    </rPh>
    <rPh sb="186" eb="188">
      <t>キンキュウ</t>
    </rPh>
    <rPh sb="188" eb="189">
      <t>セイ</t>
    </rPh>
    <rPh sb="189" eb="190">
      <t>トウ</t>
    </rPh>
    <rPh sb="191" eb="193">
      <t>コウリョ</t>
    </rPh>
    <rPh sb="195" eb="197">
      <t>ジギョウ</t>
    </rPh>
    <rPh sb="208" eb="210">
      <t>ザンダカ</t>
    </rPh>
    <rPh sb="211" eb="213">
      <t>チュウシ</t>
    </rPh>
    <rPh sb="216" eb="218">
      <t>ケンゼン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</si>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</sst>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8"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A569CAF-D360-4F19-8421-F3B8516B00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50CF-4B4D-A066-2727883088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46965</c:v>
                </c:pt>
                <c:pt idx="1">
                  <c:v>36969</c:v>
                </c:pt>
                <c:pt idx="2">
                  <c:v>35868</c:v>
                </c:pt>
                <c:pt idx="3">
                  <c:v>51810</c:v>
                </c:pt>
                <c:pt idx="4">
                  <c:v>46599</c:v>
                </c:pt>
              </c:numCache>
            </c:numRef>
          </c:val>
          <c:smooth val="0"/>
          <c:extLst>
            <c:ext xmlns:c16="http://schemas.microsoft.com/office/drawing/2014/chart" uri="{C3380CC4-5D6E-409C-BE32-E72D297353CC}">
              <c16:uniqueId val="{00000001-50CF-4B4D-A066-2727883088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8.5500000000000007</c:v>
                </c:pt>
                <c:pt idx="1">
                  <c:v>7.78</c:v>
                </c:pt>
                <c:pt idx="2">
                  <c:v>7.39</c:v>
                </c:pt>
                <c:pt idx="3">
                  <c:v>7.52</c:v>
                </c:pt>
                <c:pt idx="4">
                  <c:v>8.33</c:v>
                </c:pt>
              </c:numCache>
            </c:numRef>
          </c:val>
          <c:extLst>
            <c:ext xmlns:c16="http://schemas.microsoft.com/office/drawing/2014/chart" uri="{C3380CC4-5D6E-409C-BE32-E72D297353CC}">
              <c16:uniqueId val="{00000000-A687-4CCE-96C1-0F970A8CB0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23.85</c:v>
                </c:pt>
                <c:pt idx="1">
                  <c:v>23.31</c:v>
                </c:pt>
                <c:pt idx="2">
                  <c:v>25.97</c:v>
                </c:pt>
                <c:pt idx="3">
                  <c:v>25.46</c:v>
                </c:pt>
                <c:pt idx="4">
                  <c:v>24.94</c:v>
                </c:pt>
              </c:numCache>
            </c:numRef>
          </c:val>
          <c:extLst>
            <c:ext xmlns:c16="http://schemas.microsoft.com/office/drawing/2014/chart" uri="{C3380CC4-5D6E-409C-BE32-E72D297353CC}">
              <c16:uniqueId val="{00000001-A687-4CCE-96C1-0F970A8CB0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-0.57999999999999996</c:v>
                </c:pt>
                <c:pt idx="1">
                  <c:v>-5.94</c:v>
                </c:pt>
                <c:pt idx="2">
                  <c:v>-0.48</c:v>
                </c:pt>
                <c:pt idx="3">
                  <c:v>-3.76</c:v>
                </c:pt>
                <c:pt idx="4">
                  <c:v>-3.35</c:v>
                </c:pt>
              </c:numCache>
            </c:numRef>
          </c:val>
          <c:smooth val="0"/>
          <c:extLst>
            <c:ext xmlns:c16="http://schemas.microsoft.com/office/drawing/2014/chart" uri="{C3380CC4-5D6E-409C-BE32-E72D297353CC}">
              <c16:uniqueId val="{00000002-A687-4CCE-96C1-0F970A8CB0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41-4001-8AF1-3D452EE631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41-4001-8AF1-3D452EE63198}"/>
            </c:ext>
          </c:extLst>
        </c:ser>
        <c:ser>
          <c:idx val="2"/>
          <c:order val="2"/>
          <c:tx>
            <c:strRef>
              <c:f>データシート!$A$29</c:f>
              <c:strCache>
                <c:ptCount val="1"/>
                <c:pt idx="0">
                  <c:v>長崎都市計画事業長与町土地区画整理事業特別会計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E41-4001-8AF1-3D452EE6319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3-CE41-4001-8AF1-3D452EE63198}"/>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CE41-4001-8AF1-3D452EE6319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2.82</c:v>
                </c:pt>
                <c:pt idx="2">
                  <c:v>#N/A</c:v>
                </c:pt>
                <c:pt idx="3">
                  <c:v>0.49</c:v>
                </c:pt>
                <c:pt idx="4">
                  <c:v>1.42</c:v>
                </c:pt>
                <c:pt idx="5">
                  <c:v>#N/A</c:v>
                </c:pt>
                <c:pt idx="6">
                  <c:v>#N/A</c:v>
                </c:pt>
                <c:pt idx="7">
                  <c:v>0.03</c:v>
                </c:pt>
                <c:pt idx="8">
                  <c:v>#N/A</c:v>
                </c:pt>
                <c:pt idx="9">
                  <c:v>0.86</c:v>
                </c:pt>
              </c:numCache>
            </c:numRef>
          </c:val>
          <c:extLst>
            <c:ext xmlns:c16="http://schemas.microsoft.com/office/drawing/2014/chart" uri="{C3380CC4-5D6E-409C-BE32-E72D297353CC}">
              <c16:uniqueId val="{00000005-CE41-4001-8AF1-3D452EE631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1.65</c:v>
                </c:pt>
                <c:pt idx="2">
                  <c:v>#N/A</c:v>
                </c:pt>
                <c:pt idx="3">
                  <c:v>2.66</c:v>
                </c:pt>
                <c:pt idx="4">
                  <c:v>#N/A</c:v>
                </c:pt>
                <c:pt idx="5">
                  <c:v>3.61</c:v>
                </c:pt>
                <c:pt idx="6">
                  <c:v>#N/A</c:v>
                </c:pt>
                <c:pt idx="7">
                  <c:v>5.28</c:v>
                </c:pt>
                <c:pt idx="8">
                  <c:v>#N/A</c:v>
                </c:pt>
                <c:pt idx="9">
                  <c:v>4.13</c:v>
                </c:pt>
              </c:numCache>
            </c:numRef>
          </c:val>
          <c:extLst>
            <c:ext xmlns:c16="http://schemas.microsoft.com/office/drawing/2014/chart" uri="{C3380CC4-5D6E-409C-BE32-E72D297353CC}">
              <c16:uniqueId val="{00000006-CE41-4001-8AF1-3D452EE6319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9.6300000000000008</c:v>
                </c:pt>
                <c:pt idx="2">
                  <c:v>#N/A</c:v>
                </c:pt>
                <c:pt idx="3">
                  <c:v>8.56</c:v>
                </c:pt>
                <c:pt idx="4">
                  <c:v>#N/A</c:v>
                </c:pt>
                <c:pt idx="5">
                  <c:v>8.3699999999999992</c:v>
                </c:pt>
                <c:pt idx="6">
                  <c:v>#N/A</c:v>
                </c:pt>
                <c:pt idx="7">
                  <c:v>6.42</c:v>
                </c:pt>
                <c:pt idx="8">
                  <c:v>#N/A</c:v>
                </c:pt>
                <c:pt idx="9">
                  <c:v>4.62</c:v>
                </c:pt>
              </c:numCache>
            </c:numRef>
          </c:val>
          <c:extLst>
            <c:ext xmlns:c16="http://schemas.microsoft.com/office/drawing/2014/chart" uri="{C3380CC4-5D6E-409C-BE32-E72D297353CC}">
              <c16:uniqueId val="{00000007-CE41-4001-8AF1-3D452EE631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8.5399999999999991</c:v>
                </c:pt>
                <c:pt idx="2">
                  <c:v>#N/A</c:v>
                </c:pt>
                <c:pt idx="3">
                  <c:v>7.77</c:v>
                </c:pt>
                <c:pt idx="4">
                  <c:v>#N/A</c:v>
                </c:pt>
                <c:pt idx="5">
                  <c:v>7.38</c:v>
                </c:pt>
                <c:pt idx="6">
                  <c:v>#N/A</c:v>
                </c:pt>
                <c:pt idx="7">
                  <c:v>7.51</c:v>
                </c:pt>
                <c:pt idx="8">
                  <c:v>#N/A</c:v>
                </c:pt>
                <c:pt idx="9">
                  <c:v>8.32</c:v>
                </c:pt>
              </c:numCache>
            </c:numRef>
          </c:val>
          <c:extLst>
            <c:ext xmlns:c16="http://schemas.microsoft.com/office/drawing/2014/chart" uri="{C3380CC4-5D6E-409C-BE32-E72D297353CC}">
              <c16:uniqueId val="{00000008-CE41-4001-8AF1-3D452EE6319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13.66</c:v>
                </c:pt>
                <c:pt idx="2">
                  <c:v>#N/A</c:v>
                </c:pt>
                <c:pt idx="3">
                  <c:v>15.78</c:v>
                </c:pt>
                <c:pt idx="4">
                  <c:v>#N/A</c:v>
                </c:pt>
                <c:pt idx="5">
                  <c:v>17.34</c:v>
                </c:pt>
                <c:pt idx="6">
                  <c:v>#N/A</c:v>
                </c:pt>
                <c:pt idx="7">
                  <c:v>18.399999999999999</c:v>
                </c:pt>
                <c:pt idx="8">
                  <c:v>#N/A</c:v>
                </c:pt>
                <c:pt idx="9">
                  <c:v>19.77</c:v>
                </c:pt>
              </c:numCache>
            </c:numRef>
          </c:val>
          <c:extLst>
            <c:ext xmlns:c16="http://schemas.microsoft.com/office/drawing/2014/chart" uri="{C3380CC4-5D6E-409C-BE32-E72D297353CC}">
              <c16:uniqueId val="{00000009-CE41-4001-8AF1-3D452EE631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1333</c:v>
                </c:pt>
                <c:pt idx="5">
                  <c:v>1215</c:v>
                </c:pt>
                <c:pt idx="8">
                  <c:v>1231</c:v>
                </c:pt>
                <c:pt idx="11">
                  <c:v>1238</c:v>
                </c:pt>
                <c:pt idx="14">
                  <c:v>1211</c:v>
                </c:pt>
              </c:numCache>
            </c:numRef>
          </c:val>
          <c:extLst>
            <c:ext xmlns:c16="http://schemas.microsoft.com/office/drawing/2014/chart" uri="{C3380CC4-5D6E-409C-BE32-E72D297353CC}">
              <c16:uniqueId val="{00000000-BA2E-4A91-9554-7CCCCEE0E9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BA2E-4A91-9554-7CCCCEE0E9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325</c:v>
                </c:pt>
                <c:pt idx="3">
                  <c:v>135</c:v>
                </c:pt>
                <c:pt idx="6">
                  <c:v>125</c:v>
                </c:pt>
                <c:pt idx="9">
                  <c:v>124</c:v>
                </c:pt>
                <c:pt idx="12">
                  <c:v>124</c:v>
                </c:pt>
              </c:numCache>
            </c:numRef>
          </c:val>
          <c:extLst>
            <c:ext xmlns:c16="http://schemas.microsoft.com/office/drawing/2014/chart" uri="{C3380CC4-5D6E-409C-BE32-E72D297353CC}">
              <c16:uniqueId val="{00000002-BA2E-4A91-9554-7CCCCEE0E9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6</c:v>
                </c:pt>
                <c:pt idx="6">
                  <c:v>25</c:v>
                </c:pt>
                <c:pt idx="9">
                  <c:v>27</c:v>
                </c:pt>
                <c:pt idx="12">
                  <c:v>33</c:v>
                </c:pt>
              </c:numCache>
            </c:numRef>
          </c:val>
          <c:extLst>
            <c:ext xmlns:c16="http://schemas.microsoft.com/office/drawing/2014/chart" uri="{C3380CC4-5D6E-409C-BE32-E72D297353CC}">
              <c16:uniqueId val="{00000003-BA2E-4A91-9554-7CCCCEE0E9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307</c:v>
                </c:pt>
                <c:pt idx="3">
                  <c:v>386</c:v>
                </c:pt>
                <c:pt idx="6">
                  <c:v>267</c:v>
                </c:pt>
                <c:pt idx="9">
                  <c:v>256</c:v>
                </c:pt>
                <c:pt idx="12">
                  <c:v>160</c:v>
                </c:pt>
              </c:numCache>
            </c:numRef>
          </c:val>
          <c:extLst>
            <c:ext xmlns:c16="http://schemas.microsoft.com/office/drawing/2014/chart" uri="{C3380CC4-5D6E-409C-BE32-E72D297353CC}">
              <c16:uniqueId val="{00000004-BA2E-4A91-9554-7CCCCEE0E9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E-4A91-9554-7CCCCEE0E9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2E-4A91-9554-7CCCCEE0E9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1172</c:v>
                </c:pt>
                <c:pt idx="3">
                  <c:v>1299</c:v>
                </c:pt>
                <c:pt idx="6">
                  <c:v>1256</c:v>
                </c:pt>
                <c:pt idx="9">
                  <c:v>1273</c:v>
                </c:pt>
                <c:pt idx="12">
                  <c:v>1372</c:v>
                </c:pt>
              </c:numCache>
            </c:numRef>
          </c:val>
          <c:extLst>
            <c:ext xmlns:c16="http://schemas.microsoft.com/office/drawing/2014/chart" uri="{C3380CC4-5D6E-409C-BE32-E72D297353CC}">
              <c16:uniqueId val="{00000007-BA2E-4A91-9554-7CCCCEE0E9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479</c:v>
                </c:pt>
                <c:pt idx="2">
                  <c:v>#N/A</c:v>
                </c:pt>
                <c:pt idx="3">
                  <c:v>#N/A</c:v>
                </c:pt>
                <c:pt idx="4">
                  <c:v>612</c:v>
                </c:pt>
                <c:pt idx="5">
                  <c:v>#N/A</c:v>
                </c:pt>
                <c:pt idx="6">
                  <c:v>#N/A</c:v>
                </c:pt>
                <c:pt idx="7">
                  <c:v>442</c:v>
                </c:pt>
                <c:pt idx="8">
                  <c:v>#N/A</c:v>
                </c:pt>
                <c:pt idx="9">
                  <c:v>#N/A</c:v>
                </c:pt>
                <c:pt idx="10">
                  <c:v>442</c:v>
                </c:pt>
                <c:pt idx="11">
                  <c:v>#N/A</c:v>
                </c:pt>
                <c:pt idx="12">
                  <c:v>#N/A</c:v>
                </c:pt>
                <c:pt idx="13">
                  <c:v>478</c:v>
                </c:pt>
                <c:pt idx="14">
                  <c:v>#N/A</c:v>
                </c:pt>
              </c:numCache>
            </c:numRef>
          </c:val>
          <c:smooth val="0"/>
          <c:extLst>
            <c:ext xmlns:c16="http://schemas.microsoft.com/office/drawing/2014/chart" uri="{C3380CC4-5D6E-409C-BE32-E72D297353CC}">
              <c16:uniqueId val="{00000008-BA2E-4A91-9554-7CCCCEE0E9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10823</c:v>
                </c:pt>
                <c:pt idx="5">
                  <c:v>11618</c:v>
                </c:pt>
                <c:pt idx="8">
                  <c:v>11568</c:v>
                </c:pt>
                <c:pt idx="11">
                  <c:v>11620</c:v>
                </c:pt>
                <c:pt idx="14">
                  <c:v>11348</c:v>
                </c:pt>
              </c:numCache>
            </c:numRef>
          </c:val>
          <c:extLst>
            <c:ext xmlns:c16="http://schemas.microsoft.com/office/drawing/2014/chart" uri="{C3380CC4-5D6E-409C-BE32-E72D297353CC}">
              <c16:uniqueId val="{00000000-B311-488C-B620-420D67F2BD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2133</c:v>
                </c:pt>
                <c:pt idx="5">
                  <c:v>1950</c:v>
                </c:pt>
                <c:pt idx="8">
                  <c:v>1837</c:v>
                </c:pt>
                <c:pt idx="11">
                  <c:v>1739</c:v>
                </c:pt>
                <c:pt idx="14">
                  <c:v>1618</c:v>
                </c:pt>
              </c:numCache>
            </c:numRef>
          </c:val>
          <c:extLst>
            <c:ext xmlns:c16="http://schemas.microsoft.com/office/drawing/2014/chart" uri="{C3380CC4-5D6E-409C-BE32-E72D297353CC}">
              <c16:uniqueId val="{00000001-B311-488C-B620-420D67F2BD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4449</c:v>
                </c:pt>
                <c:pt idx="5">
                  <c:v>4080</c:v>
                </c:pt>
                <c:pt idx="8">
                  <c:v>3919</c:v>
                </c:pt>
                <c:pt idx="11">
                  <c:v>3853</c:v>
                </c:pt>
                <c:pt idx="14">
                  <c:v>3849</c:v>
                </c:pt>
              </c:numCache>
            </c:numRef>
          </c:val>
          <c:extLst>
            <c:ext xmlns:c16="http://schemas.microsoft.com/office/drawing/2014/chart" uri="{C3380CC4-5D6E-409C-BE32-E72D297353CC}">
              <c16:uniqueId val="{00000002-B311-488C-B620-420D67F2BD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11-488C-B620-420D67F2BD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11-488C-B620-420D67F2BD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B311-488C-B620-420D67F2BD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7</c:v>
                </c:pt>
                <c:pt idx="9">
                  <c:v>348</c:v>
                </c:pt>
                <c:pt idx="12">
                  <c:v>349</c:v>
                </c:pt>
              </c:numCache>
            </c:numRef>
          </c:val>
          <c:extLst>
            <c:ext xmlns:c16="http://schemas.microsoft.com/office/drawing/2014/chart" uri="{C3380CC4-5D6E-409C-BE32-E72D297353CC}">
              <c16:uniqueId val="{00000006-B311-488C-B620-420D67F2BD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375</c:v>
                </c:pt>
                <c:pt idx="3">
                  <c:v>1541</c:v>
                </c:pt>
                <c:pt idx="6">
                  <c:v>1503</c:v>
                </c:pt>
                <c:pt idx="9">
                  <c:v>1466</c:v>
                </c:pt>
                <c:pt idx="12">
                  <c:v>1412</c:v>
                </c:pt>
              </c:numCache>
            </c:numRef>
          </c:val>
          <c:extLst>
            <c:ext xmlns:c16="http://schemas.microsoft.com/office/drawing/2014/chart" uri="{C3380CC4-5D6E-409C-BE32-E72D297353CC}">
              <c16:uniqueId val="{00000007-B311-488C-B620-420D67F2BD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1802</c:v>
                </c:pt>
                <c:pt idx="3">
                  <c:v>1709</c:v>
                </c:pt>
                <c:pt idx="6">
                  <c:v>1626</c:v>
                </c:pt>
                <c:pt idx="9">
                  <c:v>1521</c:v>
                </c:pt>
                <c:pt idx="12">
                  <c:v>1178</c:v>
                </c:pt>
              </c:numCache>
            </c:numRef>
          </c:val>
          <c:extLst>
            <c:ext xmlns:c16="http://schemas.microsoft.com/office/drawing/2014/chart" uri="{C3380CC4-5D6E-409C-BE32-E72D297353CC}">
              <c16:uniqueId val="{00000008-B311-488C-B620-420D67F2BD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1732</c:v>
                </c:pt>
                <c:pt idx="3">
                  <c:v>1609</c:v>
                </c:pt>
                <c:pt idx="6">
                  <c:v>1518</c:v>
                </c:pt>
                <c:pt idx="9">
                  <c:v>1398</c:v>
                </c:pt>
                <c:pt idx="12">
                  <c:v>1285</c:v>
                </c:pt>
              </c:numCache>
            </c:numRef>
          </c:val>
          <c:extLst>
            <c:ext xmlns:c16="http://schemas.microsoft.com/office/drawing/2014/chart" uri="{C3380CC4-5D6E-409C-BE32-E72D297353CC}">
              <c16:uniqueId val="{00000009-B311-488C-B620-420D67F2BD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14089</c:v>
                </c:pt>
                <c:pt idx="3">
                  <c:v>13968</c:v>
                </c:pt>
                <c:pt idx="6">
                  <c:v>13994</c:v>
                </c:pt>
                <c:pt idx="9">
                  <c:v>14215</c:v>
                </c:pt>
                <c:pt idx="12">
                  <c:v>14011</c:v>
                </c:pt>
              </c:numCache>
            </c:numRef>
          </c:val>
          <c:extLst>
            <c:ext xmlns:c16="http://schemas.microsoft.com/office/drawing/2014/chart" uri="{C3380CC4-5D6E-409C-BE32-E72D297353CC}">
              <c16:uniqueId val="{0000000A-B311-488C-B620-420D67F2BD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594</c:v>
                </c:pt>
                <c:pt idx="2">
                  <c:v>#N/A</c:v>
                </c:pt>
                <c:pt idx="3">
                  <c:v>#N/A</c:v>
                </c:pt>
                <c:pt idx="4">
                  <c:v>1181</c:v>
                </c:pt>
                <c:pt idx="5">
                  <c:v>#N/A</c:v>
                </c:pt>
                <c:pt idx="6">
                  <c:v>#N/A</c:v>
                </c:pt>
                <c:pt idx="7">
                  <c:v>1327</c:v>
                </c:pt>
                <c:pt idx="8">
                  <c:v>#N/A</c:v>
                </c:pt>
                <c:pt idx="9">
                  <c:v>#N/A</c:v>
                </c:pt>
                <c:pt idx="10">
                  <c:v>1739</c:v>
                </c:pt>
                <c:pt idx="11">
                  <c:v>#N/A</c:v>
                </c:pt>
                <c:pt idx="12">
                  <c:v>#N/A</c:v>
                </c:pt>
                <c:pt idx="13">
                  <c:v>1422</c:v>
                </c:pt>
                <c:pt idx="14">
                  <c:v>#N/A</c:v>
                </c:pt>
              </c:numCache>
            </c:numRef>
          </c:val>
          <c:smooth val="0"/>
          <c:extLst>
            <c:ext xmlns:c16="http://schemas.microsoft.com/office/drawing/2014/chart" uri="{C3380CC4-5D6E-409C-BE32-E72D297353CC}">
              <c16:uniqueId val="{0000000B-B311-488C-B620-420D67F2BD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1943</c:v>
                </c:pt>
                <c:pt idx="1">
                  <c:v>1924</c:v>
                </c:pt>
                <c:pt idx="2">
                  <c:v>1902</c:v>
                </c:pt>
              </c:numCache>
            </c:numRef>
          </c:val>
          <c:extLst>
            <c:ext xmlns:c16="http://schemas.microsoft.com/office/drawing/2014/chart" uri="{C3380CC4-5D6E-409C-BE32-E72D297353CC}">
              <c16:uniqueId val="{00000000-7F85-48C7-BD20-94211CFD43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1241</c:v>
                </c:pt>
                <c:pt idx="1">
                  <c:v>1241</c:v>
                </c:pt>
                <c:pt idx="2">
                  <c:v>1242</c:v>
                </c:pt>
              </c:numCache>
            </c:numRef>
          </c:val>
          <c:extLst>
            <c:ext xmlns:c16="http://schemas.microsoft.com/office/drawing/2014/chart" uri="{C3380CC4-5D6E-409C-BE32-E72D297353CC}">
              <c16:uniqueId val="{00000001-7F85-48C7-BD20-94211CFD43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681</c:v>
                </c:pt>
                <c:pt idx="1">
                  <c:v>650</c:v>
                </c:pt>
                <c:pt idx="2">
                  <c:v>643</c:v>
                </c:pt>
              </c:numCache>
            </c:numRef>
          </c:val>
          <c:extLst>
            <c:ext xmlns:c16="http://schemas.microsoft.com/office/drawing/2014/chart" uri="{C3380CC4-5D6E-409C-BE32-E72D297353CC}">
              <c16:uniqueId val="{00000002-7F85-48C7-BD20-94211CFD43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{96F45651-DF13-45A4-B1FF-CE8041060ABD}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9E-45F9-A928-EBA5B77142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{7B4E3D83-0619-4FBC-88F0-BCAFD6DFFA7B}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E-45F9-A928-EBA5B77142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{BA5DE34A-F886-4416-BB00-700C999E2573}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E-45F9-A928-EBA5B77142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{A427214E-C508-4A04-98DA-3901A1D37194}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E-45F9-A928-EBA5B77142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{9CC3AA05-DB2D-4775-9FE1-1BE19C689815}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E-45F9-A928-EBA5B77142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{81B47B0C-F13A-489C-8A31-CB0792DFEB4E}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9E-45F9-A928-EBA5B771427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{59F65BC9-AE0B-40DD-91C8-F0B94303313E}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9E-45F9-A928-EBA5B771427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{6EC62D76-2078-439D-B6CF-A2E44FCF9B99}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9E-45F9-A928-EBA5B77142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{B3E4CF7A-B7CC-4154-A778-86EB6716ABC7}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9E-45F9-A928-EBA5B77142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58</c:v>
                </c:pt>
              </c:numCache>
            </c:numRef>
          </c:xVal>
          <c:yVal>
            <c:numRef>
              <c:f>公会計指標分析・財政指標組合せ分析表!$BP$51:$DC$51</c:f>
              <c:numCache>
                <c:formatCode>#,##0.0;"▲ "#,##0.0</c:formatCode>
                <c:ptCount val="40"/>
                <c:pt idx="16">
                  <c:v>20.399999999999999</c:v>
                </c:pt>
                <c:pt idx="24">
                  <c:v>26.5</c:v>
                </c:pt>
              </c:numCache>
            </c:numRef>
          </c:yVal>
          <c:smooth val="0"/>
          <c:extLst>
            <c:ext xmlns:c16="http://schemas.microsoft.com/office/drawing/2014/chart" uri="{C3380CC4-5D6E-409C-BE32-E72D297353CC}">
              <c16:uniqueId val="{00000009-669E-45F9-A928-EBA5B77142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{A784229D-F1FF-47A8-917D-F0A38BBC5F91}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9E-45F9-A928-EBA5B77142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{B6B921B5-D9AE-41E4-AC76-D7FDA22CD37B}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E-45F9-A928-EBA5B77142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{1726F664-41F3-4A5D-9521-E3274EF8C192}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E-45F9-A928-EBA5B77142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{E60BE686-CEA1-4D55-B469-7F1A3E5BF290}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E-45F9-A928-EBA5B77142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{F4407C90-34A8-4A29-94E6-E3356432E23C}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E-45F9-A928-EBA5B77142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{21B66BAF-F720-432D-A66D-42BF4E045C80}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9E-45F9-A928-EBA5B77142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{94E878C3-43DF-4BEF-A54A-A58F38D569A6}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9E-45F9-A928-EBA5B77142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{660E07E1-C26B-46C3-A0E3-45B1133B8721}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9E-45F9-A928-EBA5B77142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{298CC2D0-D760-4754-9FFA-9BCBAB5DBEB3}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9E-45F9-A928-EBA5B77142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c:ext xmlns:c16="http://schemas.microsoft.com/office/drawing/2014/chart" uri="{C3380CC4-5D6E-409C-BE32-E72D297353CC}">
              <c16:uniqueId val="{00000013-669E-45F9-A928-EBA5B771427E}"/>
            </c:ext>
          </c:extLst>
        </c:ser>
        <c:dLbls>
          <c:showLegendKey val="0"/>
          <c:showVal val="1"/>
          <c:showCatName val="0"/>
          <c:showSerName val="0"/>
          <c:showPercent val="0"/>
          <c:showBubbleSize val="0"/>
        </c:dLbls>
        <c:axId val="46179840"/>
        <c:axId val="46181760"/>
      </c:scatterChart>
      <c:valAx>
        <c:axId val="46179840"/>
        <c:scaling>
          <c:orientation val="minMax"/>
          <c:max val="58.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{7D35DEA1-31F0-4232-96E9-40909245FB0F}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D7-4D79-AF74-D0262D3B58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{5C564AF3-6CBC-48BE-8658-E8E7BC1AE35E}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7-4D79-AF74-D0262D3B58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{DB3ADDAA-2A4E-43E5-842B-1530BE1EF65E}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7-4D79-AF74-D0262D3B58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{D9483D9E-3180-492A-B817-A81119FA1331}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7-4D79-AF74-D0262D3B58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{86B0AF92-92DD-4F89-B44E-0F40B1C952AF}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7-4D79-AF74-D0262D3B58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{0FF343D2-82CC-4C00-BCC1-E6626ABA261F}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D7-4D79-AF74-D0262D3B58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{3C286F0B-1393-4D62-A71E-1FA9693E2767}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D7-4D79-AF74-D0262D3B585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{CF9F7B1D-7DFA-43D0-B44E-3406E67441EB}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D7-4D79-AF74-D0262D3B585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{C19E2307-CB12-47F9-B395-FBEA2F42E71D}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D7-4D79-AF74-D0262D3B58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8.6999999999999993</c:v>
                </c:pt>
                <c:pt idx="16">
                  <c:v>8</c:v>
                </c:pt>
                <c:pt idx="24">
                  <c:v>7.7</c:v>
                </c:pt>
                <c:pt idx="32">
                  <c:v>6.9</c:v>
                </c:pt>
              </c:numCache>
            </c:numRef>
          </c:xVal>
          <c:yVal>
            <c:numRef>
              <c:f>公会計指標分析・財政指標組合せ分析表!$BP$73:$DC$73</c:f>
              <c:numCache>
                <c:formatCode>#,##0.0;"▲ "#,##0.0</c:formatCode>
                <c:ptCount val="40"/>
                <c:pt idx="0">
                  <c:v>9.3000000000000007</c:v>
                </c:pt>
                <c:pt idx="8">
                  <c:v>18.8</c:v>
                </c:pt>
                <c:pt idx="16">
                  <c:v>20.399999999999999</c:v>
                </c:pt>
                <c:pt idx="24">
                  <c:v>26.5</c:v>
                </c:pt>
                <c:pt idx="32">
                  <c:v>21.4</c:v>
                </c:pt>
              </c:numCache>
            </c:numRef>
          </c:yVal>
          <c:smooth val="0"/>
          <c:extLst>
            <c:ext xmlns:c16="http://schemas.microsoft.com/office/drawing/2014/chart" uri="{C3380CC4-5D6E-409C-BE32-E72D297353CC}">
              <c16:uniqueId val="{00000009-26D7-4D79-AF74-D0262D3B58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{B94DD4E0-91B7-4BA7-845F-63B895E6B108}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D7-4D79-AF74-D0262D3B58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{C1478AD3-9B68-43AB-9424-5DF4C0B935ED}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7-4D79-AF74-D0262D3B58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{69AF732D-FD09-4A0E-8044-40F58636ED51}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7-4D79-AF74-D0262D3B58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{E8DDE11D-AEC1-4BFB-B2C9-644A79A76407}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7-4D79-AF74-D0262D3B58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{C24CE580-B19C-440D-B060-E62E3301DADE}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7-4D79-AF74-D0262D3B58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{FA9D2A84-74B8-45DA-B4AC-571E6301A8DD}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D7-4D79-AF74-D0262D3B58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{5C8261D6-D44A-48BE-B28E-9E08813B50AE}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D7-4D79-AF74-D0262D3B5853}"/>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{9ACE5606-DE47-4F3A-BF54-489BC9614505}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D7-4D79-AF74-D0262D3B5853}"/>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{878E985C-C20C-402F-BFED-3755A7457887}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D7-4D79-AF74-D0262D3B58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6D7-4D79-AF74-D0262D3B5853}"/>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が経費の算定方法が変更になったこと等により減少しているものの、「元利償還金」が防災行政無線デジタル化整備事業や臨時財政対策債に係る償還額の増により大幅に増加していることに加え、公債費に充当可能とみなされる「算入公債費等」が減少したことにより、実質公債費比率の分子は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a:t>
          </a:r>
          <a:r>
            <a:rPr kumimoji="1" lang="en-US" altLang="ja-JP" sz="1400">
              <a:latin typeface="ＭＳ ゴシック" pitchFamily="49" charset="-128"/>
              <a:ea typeface="ＭＳ ゴシック" pitchFamily="49" charset="-128"/>
            </a:rPr>
            <a:t>18,237</a:t>
          </a:r>
          <a:r>
            <a:rPr kumimoji="1" lang="ja-JP" altLang="en-US" sz="1400">
              <a:latin typeface="ＭＳ ゴシック" pitchFamily="49" charset="-128"/>
              <a:ea typeface="ＭＳ ゴシック" pitchFamily="49" charset="-128"/>
            </a:rPr>
            <a:t>百万円となり、昨年度よりも減少している。その主な要因として、地方債の償還額が発行額を上回ったことによる「一般会計等に係る地方債の現在高」の減、公営企業債の地方債残高の減少や下水道事業の経費の算定方法が変更になったことに伴う「公営企業債等繰入見込額」の減や、土地開発公社の保有用地を買い戻したことによる「債務負担行為に基づく支出予定額」の減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充当可能財源等については、「基準財政需要額算入見込額」が地方債残高が減少したこと等により減となっている。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「教育振興基金」については義務教育施設の整備や図書購入の財源として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百万円を充当した一方で、一般財源より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百万円を積み立てているが、「財政調整基金」については決算剰余により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百万円積み立てている一方、財源不足に対応するため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百万円取り崩していること、「地域福祉ボランティア基金」についても保育所等整備交付金の財源として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百万円充当していることなどにより、基金全体としては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大型の建設事業や公共施設の更新費用等に対応するため、中長期的には基金残高は減少していく見込みである。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教育振興基金：教育、文化及びスポーツの振興を図る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ふるさとづくり基金：ふるさとづくり推進事業を円滑かつ効率的に行う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地域福祉ボランティア基金：地域福祉の向上を目指し、福祉活動・清掃活動の推進やボランティア活動の育成を図る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世紀ふれあい基金：青少年の健全育成を図る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国際交流基金：国際交流の推進を円滑に行う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教育振興基金：義務教育施設の整備や図書購入の財源として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地域福祉ボランティア基金：保育所等整備交付金の財源として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教育振興基金：義務教育施設の整備や図書購入の充当財源としながら、一定水準まで積み立てを行う予定である。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その他の基金：基金の設置目的に沿った経費の財源として充当する予定である。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区画整理事業や街路事業等の継続的な大型建設事業の財源として今後数年間は減少していくことが見込まれているが、突発的な財政需要や災害への備えのため、一定水準は維持していく方針である。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運用収益を積み立てたことにより１百万円増加した。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区画整理事業や街路事業等の継続的な大型建設事業に伴う起債発行に備えて一定水準を維持しているが、当該事業に係る償還期間には取り崩し額が増加し、基金残高は減少していく見込みである。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A58B48-328D-4403-877C-BD3A16BCA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864A18-1092-48F3-9DD7-ECE69AA27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C82FA08-465B-45AA-83CE-AC4C01C8F2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4815AA-7C8B-440C-A1F4-1B2800B4909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9BEA23-2F16-4B12-92B5-423206569A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D10A9A-7F3E-4A4D-925B-5659C642806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CF7EFFC-752C-4697-B04D-116A9004EB7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4C7CAC6-FCD7-4E16-9A97-2B205B0FEC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F560E7-284C-4A73-B611-D309690691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34DE5F-C3E7-4523-A000-B85C42BAB8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9D5CA18-1B56-4983-BEAC-579FD4AF54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F2E68AC-2218-4B62-AC02-22C926FAECB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89287A5-41EC-4BB0-9E03-C3107B1C31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6C9E9A3-AC16-4A69-9CD7-32FE5C379D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7139F2E-AFD9-464A-B10C-8D56185407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51D147-6E84-431F-A470-41E58434ED9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2AD131C-6095-4200-BAC5-FCE6A6F4FB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6CBDCAE-499E-4263-A7E0-75905169279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8AF3541-BFBF-4112-B056-16DC580E24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FE72AE6-FA52-40BD-A4F5-489BCA81D8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A16011D-EE8C-4AC6-8C41-D27C8353F1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302C20B-7392-4EDE-90D5-7095F6F3286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1327D8C-5E4E-46C9-9F1C-BEC820A6DF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171330-8F44-4A6C-873F-35DD1EB724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09F581B-5378-4E82-9C54-3944BCA4A57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A7D8E12-AB1D-4EBF-8C39-F533364942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B0D3F15-CCF3-4725-A728-0730AB76D33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BD6FB6F-54FC-4792-9461-801CF3FF5F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5C1CC69-54D3-4E15-842E-CEDD5250D3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42E374E-B776-481D-B13C-19D7B0E4106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BA6912DF-799E-45D0-9ACE-DA65FA8A91ED}"/>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E57638F-516F-42AC-8963-D3B09A29202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2F13F5B-CF1A-4322-AD2C-90083567E13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D70F687-1E43-4A39-A091-C7F084B1C69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82CABA19-7ED1-4AD6-B0F6-53DD1D94AA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4DB29BFC-5970-40BE-9BF6-AEBA8C42516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75D8B2C-BF65-4C29-9C15-038B5CCB09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2AD5222-ABDD-44EC-ABC4-7412FAEF40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BCC7A5A-3E48-40FB-B7F0-E99B499493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F60E458-C147-43EA-89AE-2D65D0C0A0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89DC583-4919-49E5-9AA6-F7879BF05F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0600106-ECDC-462D-9448-F8D19574DB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031437A-8E68-4EED-A363-0902B9E7D98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0572F7B-DA38-45F3-87B0-90FC9CD9589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34A6DFA-F19B-43A4-8BB8-D4380381DC0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15353E1-1A7B-4868-92DF-81B31C88FA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年度時点において本町の数値は類似団体平均と比較して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ポイント高い水準にあり、平成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ポイント差に縮まったものの依然として公共施設等の老朽化が進んでいる。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年度に策定した公共施設等総合管理計画に基づき、財政負担の平準化を図りながら戦略的な維持管理・修繕・更新を実施していく。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4CC79BE-9164-405A-9A0B-6DA894EEDF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EB85A2C-5AF6-4D7E-9A0B-DE4EDC1770B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3A0B884-A46A-4184-A59B-E8790C995C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F26F16B0-4722-4476-8199-275815D6C65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4B557991-F5B1-4D52-9F86-FC1BB15C129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15FE79FB-B166-4F07-9EDD-AE2DB9ADCEB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D068B862-51CA-4F36-B5A1-0DD1DD1D811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E54841E9-E3D0-4563-8105-7040D81DA51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7E8C1278-2343-4BF3-9173-1B66A19BF5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85DB9786-3556-4599-AD1B-DE40FA530D8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4409A51C-132E-4B33-A620-A5CD79EC1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C053FEE5-3FE9-4AD8-9E68-AC13E0B2BAA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6253EA3-C637-418D-A73F-C8F5D5D991D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35FEC598-F7BC-4025-98EA-C03EDEF42D4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C63B448-8AC2-4CC0-BFD5-9559BCA71CC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9382117-2968-433B-B854-645EAA6BA1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FE61ADE-9E17-4923-9ED4-5596482577E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FAC4547A-FD3A-4628-B841-210617F351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994D1FD5-B772-4294-BA27-F009C272FEA9}"/>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387D135A-B494-4EDE-900E-D474C068CCE6}"/>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53B5F043-16CE-436B-91EF-7933F77225A5}"/>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D4FCE499-3896-425F-90DE-B96098F5CD63}"/>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E8FE967C-C620-4900-9411-EFDB82DD7907}"/>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a:extLst>
            <a:ext uri="{FF2B5EF4-FFF2-40B4-BE49-F238E27FC236}">
              <a16:creationId xmlns:a16="http://schemas.microsoft.com/office/drawing/2014/main" id="{4094E29B-D368-4961-9C73-D4B8BD7A02E9}"/>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A70339CE-4A53-4D9B-AF54-0CB02ED3D8D0}"/>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3D25D36B-8DB7-42D7-878B-5A19989B109D}"/>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FBE5764D-CDB5-48BF-947E-EE8A976A313A}"/>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2AFA1AB-0432-4759-BBAA-880DC39D73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A5AF50-E811-4016-9F14-3F27013A916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FFA9699-B823-4603-BA55-459C78F2D2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A1BAF92-8AC7-42EF-A78F-7B9F8F1256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F0D3F04-EF55-4940-BA37-FA7408BAB65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0" name="楕円 79">
          <a:extLst>
            <a:ext uri="{FF2B5EF4-FFF2-40B4-BE49-F238E27FC236}">
              <a16:creationId xmlns:a16="http://schemas.microsoft.com/office/drawing/2014/main" id="{1745C0FD-64FA-409E-818F-BD7BC4EC8822}"/>
            </a:ext>
          </a:extLst>
        </xdr:cNvPr>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楕円 80">
          <a:extLst>
            <a:ext uri="{FF2B5EF4-FFF2-40B4-BE49-F238E27FC236}">
              <a16:creationId xmlns:a16="http://schemas.microsoft.com/office/drawing/2014/main" id="{451A7855-5D14-4FA2-9C3F-077F9FAFB17E}"/>
            </a:ext>
          </a:extLst>
        </xdr:cNvPr>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49621</xdr:rowOff>
    </xdr:to>
    <xdr:cxnSp macro="">
      <xdr:nvCxnSpPr>
        <xdr:cNvPr id="82" name="直線コネクタ 81">
          <a:extLst>
            <a:ext uri="{FF2B5EF4-FFF2-40B4-BE49-F238E27FC236}">
              <a16:creationId xmlns:a16="http://schemas.microsoft.com/office/drawing/2014/main" id="{870F12C2-3898-4270-882E-56E9D71893AB}"/>
            </a:ext>
          </a:extLst>
        </xdr:cNvPr>
        <xdr:cNvCxnSpPr/>
      </xdr:nvCxnSpPr>
      <xdr:spPr>
        <a:xfrm flipV="1">
          <a:off x="3289300" y="59399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a:extLst>
            <a:ext uri="{FF2B5EF4-FFF2-40B4-BE49-F238E27FC236}">
              <a16:creationId xmlns:a16="http://schemas.microsoft.com/office/drawing/2014/main" id="{C01BE9C4-C7CB-476D-AE7A-187DF00FF1A4}"/>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a:extLst>
            <a:ext uri="{FF2B5EF4-FFF2-40B4-BE49-F238E27FC236}">
              <a16:creationId xmlns:a16="http://schemas.microsoft.com/office/drawing/2014/main" id="{066131FF-6DA0-480A-9F08-A8F4C65DBCD5}"/>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92274</xdr:rowOff>
    </xdr:from>
    <xdr:ext cx="405111" cy="259045"/>
    <xdr:sp macro="" textlink="">
      <xdr:nvSpPr>
        <xdr:cNvPr id="85" name="n_1mainValue有形固定資産減価償却率">
          <a:extLst>
            <a:ext uri="{FF2B5EF4-FFF2-40B4-BE49-F238E27FC236}">
              <a16:creationId xmlns:a16="http://schemas.microsoft.com/office/drawing/2014/main" id="{E1D98BD8-7265-4F8A-85F7-111BB65101F9}"/>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6" name="n_2mainValue有形固定資産減価償却率">
          <a:extLst>
            <a:ext uri="{FF2B5EF4-FFF2-40B4-BE49-F238E27FC236}">
              <a16:creationId xmlns:a16="http://schemas.microsoft.com/office/drawing/2014/main" id="{322EFBE8-3F8E-47BE-9613-BD84F0F37081}"/>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BA5209A7-A833-4857-8710-CF15515D6E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A640EEFE-9CB0-4A9F-B184-CF54BA7121A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94077A80-B5D4-4B67-9E1F-040B525BE2C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68B18970-B0BD-471A-BA29-9A748FE7225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9B4A5E-38C3-45D0-A1DE-C3C204AACA2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81659B9D-DB6A-470B-829B-CBAA06064F6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ED9B3B67-1587-43BE-B6E4-7057282BAEF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46DE075-982C-492D-8829-C278968E66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37D7868F-5EAD-48E1-830E-6FF643552E2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A8AF8722-C85F-497A-A151-6CE660D5E79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2D0267B8-2DBC-475F-8EDB-879E99346D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85167F97-0290-42DE-85F6-DB1E79793CD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F4CD7B48-3821-4271-9753-19BB41F4ED1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年度における債務償還可能年数は類似団体平均と比較して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年度より地方債を財源とする大規模事業が控えているため、地方債残高の上昇により債務償還可能年数も増加することが見込まれる。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20DABC6A-BBBD-418D-89B9-08628A19548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E6B91D74-7692-444B-A94F-C9AD481387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FE378B66-B095-454A-88BD-262799A65F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175F4385-FB45-4A7A-AAF8-F6F89B01082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EB799BF5-A987-42AD-9EA1-32927B94F41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19A1C242-0B41-4332-AF0A-36395BE8778A}"/>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61C1AFB5-41B9-4FF5-97A3-FE3E261CD3E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a:extLst>
            <a:ext uri="{FF2B5EF4-FFF2-40B4-BE49-F238E27FC236}">
              <a16:creationId xmlns:a16="http://schemas.microsoft.com/office/drawing/2014/main" id="{7D5E3BBE-3D2D-44CB-86B3-BD6AC0229339}"/>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8C70F686-FD7A-447C-AA61-91190238196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a:extLst>
            <a:ext uri="{FF2B5EF4-FFF2-40B4-BE49-F238E27FC236}">
              <a16:creationId xmlns:a16="http://schemas.microsoft.com/office/drawing/2014/main" id="{916D7ADC-8CBF-4942-B77F-EDFAC06A24B8}"/>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41EBFE49-9CE9-48BB-B9C0-03567A6A82A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F7E2A216-6A5A-4932-B4FC-4F0FB92F8DF1}"/>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2875E681-D57C-4F98-8DFF-A2464DC63DE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BF60E56C-DCB9-40DD-BEFC-293346B16739}"/>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287C6761-CF26-43D6-8899-DA7705B2C5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361D5954-CDC6-4552-B19C-575D12D17AFB}"/>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FD6CAADD-1287-44EE-BFDA-800E16CCD94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5EDAB7DC-75C3-4616-9CB2-EA0C0E4DDFE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a:extLst>
            <a:ext uri="{FF2B5EF4-FFF2-40B4-BE49-F238E27FC236}">
              <a16:creationId xmlns:a16="http://schemas.microsoft.com/office/drawing/2014/main" id="{29937340-6C2B-4776-BE69-EB266901C306}"/>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a:extLst>
            <a:ext uri="{FF2B5EF4-FFF2-40B4-BE49-F238E27FC236}">
              <a16:creationId xmlns:a16="http://schemas.microsoft.com/office/drawing/2014/main" id="{751936EE-F68D-4A54-9EA4-7D501A227041}"/>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a:extLst>
            <a:ext uri="{FF2B5EF4-FFF2-40B4-BE49-F238E27FC236}">
              <a16:creationId xmlns:a16="http://schemas.microsoft.com/office/drawing/2014/main" id="{251E5F2A-F22E-4FA6-8352-E6023DAEFCCB}"/>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a:extLst>
            <a:ext uri="{FF2B5EF4-FFF2-40B4-BE49-F238E27FC236}">
              <a16:creationId xmlns:a16="http://schemas.microsoft.com/office/drawing/2014/main" id="{3B616E5C-3D53-4D59-B1A4-1B0E3AD3BEE1}"/>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8AD591A1-330D-421B-90F4-DDBA2F9E73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4029AEE4-A3A6-4026-B1EC-FDF5B44969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386A95B1-4B68-44AB-AEE7-E3A518A96B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F5568AB-464D-47EA-8724-A2CE7EF05D5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522A616-98D4-4C80-B9D1-8D4E3DDD580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7" name="楕円 126">
          <a:extLst>
            <a:ext uri="{FF2B5EF4-FFF2-40B4-BE49-F238E27FC236}">
              <a16:creationId xmlns:a16="http://schemas.microsoft.com/office/drawing/2014/main" id="{3B4F1A1D-6A22-4C92-AF52-5B6DE0075577}"/>
            </a:ext>
          </a:extLst>
        </xdr:cNvPr>
        <xdr:cNvSpPr/>
      </xdr:nvSpPr>
      <xdr:spPr>
        <a:xfrm>
          <a:off x="1474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27322</xdr:rowOff>
    </xdr:from>
    <xdr:ext cx="340478" cy="259045"/>
    <xdr:sp macro="" textlink="">
      <xdr:nvSpPr>
        <xdr:cNvPr id="128" name="債務償還可能年数該当値テキスト">
          <a:extLst>
            <a:ext uri="{FF2B5EF4-FFF2-40B4-BE49-F238E27FC236}">
              <a16:creationId xmlns:a16="http://schemas.microsoft.com/office/drawing/2014/main" id="{45EF3D35-8475-4B63-9FA1-7B382E821FE3}"/>
            </a:ext>
          </a:extLst>
        </xdr:cNvPr>
        <xdr:cNvSpPr txBox="1"/>
      </xdr:nvSpPr>
      <xdr:spPr>
        <a:xfrm>
          <a:off x="14846300" y="6113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B81E17C5-862B-4529-905B-52C639DBDB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975C2A40-D6D1-4313-9A9F-AD00E1D72EA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BEB04DF2-22A6-4226-A9F9-F6513F430B0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B55B3535-768D-439C-A81B-F72F075F5DB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7F60EB09-6938-4B89-8D91-8817406E08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48591FA1-A015-463C-91FC-BF55DB36BB5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8F3012-4D34-4A49-8AA3-5C6D234FED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C97873-6FAC-423E-976B-E546F91500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470673-E177-4A33-A96C-A69A2D4BE9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985E02-6D8A-4772-B44D-00E9313880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3E438C-6512-4F73-9C76-0879B9F235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299F6C-C0FF-42F9-A786-3ACF532B84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255F50-507D-43F4-98CE-27DE6F6A92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4F8AE9-A8E6-48A2-84F7-78733DF0F6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62EC7F-166F-48EB-BC0F-1F678B2478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96BA4A-ABE0-4072-ADDE-316A81530D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511682-ABDE-411D-A2FD-A12C82FA2A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0175F3-F5AA-4F8E-AF2E-AF591C32B1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F06D0B-716F-4441-B580-8935A0550F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75A48D-14AC-40BE-94E9-D58362DFBB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141A9F-4900-4910-8A63-7958D95A87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976E01C-B423-47AB-9A47-4524E789EB3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7B6DDD-199F-4814-BCE7-A5E7B49014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7CC456-4073-44CD-99D1-1578C9E064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5B20FD-6F70-48D0-86F5-7D2C43A70B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D6E975-6A8F-4F6D-BC8C-C780142790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5C7CF3-9FE9-4F3F-98FC-72F9A4AEB9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80B468-CC35-4DDC-9356-CBC6538C05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56CFD4-11FD-4DF6-9980-32CEC14973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DDA5E2-53C1-4166-ADB0-1F56B6E2D3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FDA28F-84B0-43DE-9DA0-C6059EB147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CD86AF-2AD3-4246-9B83-E869C7BA5A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407E4A-E753-4560-85B5-7E3EAB59B8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B1BECA-C929-43D6-8D40-318A19D2B7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1DA7B58-7990-4A11-ABB7-F43037C5E10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100E6F-5522-4837-9D89-E91C6E5790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9F2B64E-87E8-44BB-AAB6-6932DF8899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D95EE68-26F4-4E42-B79A-D7C0482C3D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F87FF83-DA40-4EF8-87C1-81A7329B17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1A65BBD-D3A6-47DB-818F-58A7DE025A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BC8344E-24DF-43E7-8A0D-606F40A6AD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AECD83-45C0-43D8-A3FE-070E065BC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66DCBFC-E704-4331-B70C-BEB6C09FEC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5DD518-BF01-432F-9CE4-1D9AFCDDA3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FFB89CA-FA46-4D4C-9848-B7C1809E85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F9A3625-EADD-4421-AFE3-3B11B04F46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96E0D3E-C25E-4F87-840F-089863F4DF2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0C5EF6A-0220-4A60-81C1-A006454B1EC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C79CD18-A87E-422D-A224-0AB44E4CDAF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2F3848C-189F-46DE-BACC-60FFC4B1222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21F9131-9E17-4450-BF24-C9CD9FA742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006FB7D-5D5C-4F0C-9194-3DCC9BCCCC5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7E3187B-F249-47B7-8B83-F4F79748B9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C970299-F0DF-469A-80C2-BE896CC2534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05B859B-D793-4B2C-8890-83046BF1BC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331E540-BA44-47A5-B80F-293B3DB0BE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E26D96D-732A-4263-AFBD-670F48B6978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4103309-4479-409C-A087-49095A950D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17599B8-B833-48AD-9239-88D19CF3CB2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970D71D-AEA5-4451-86A7-1ACCCD49C6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6723E379-A8D0-430F-8955-7D9044BA1062}"/>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16A32A8B-5ADA-439C-A112-DF095B8525EC}"/>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7F62D4D8-246F-4088-B785-D9EB3058761A}"/>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20E87C15-12F5-4D9D-9E2E-59B428354244}"/>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A0D99098-DFF0-42F2-9A4D-F6CEFD643049}"/>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9420B3D7-3012-43BB-86E0-244DBD2532CD}"/>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B8C58572-7BCE-4151-AB19-DC0385EB5896}"/>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FAED26E5-F8CE-40B6-93D6-FED8DC2D05ED}"/>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73594B75-3A7F-4E10-81DA-A3ABFF346A67}"/>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F7D3AB6-4141-446F-9490-36C837241A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57C4313-ED19-45E0-BB07-19ADA29E076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EAC5EF-2071-42B9-9F4E-44FF5A8E04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F249F5-5CAD-44A4-BB6F-016308DEC2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F493B0-18B7-4C72-A098-6BD9DD3360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0" name="楕円 69">
          <a:extLst>
            <a:ext uri="{FF2B5EF4-FFF2-40B4-BE49-F238E27FC236}">
              <a16:creationId xmlns:a16="http://schemas.microsoft.com/office/drawing/2014/main" id="{F5DA7662-33F1-4295-A126-42C4F2440359}"/>
            </a:ext>
          </a:extLst>
        </xdr:cNvPr>
        <xdr:cNvSpPr/>
      </xdr:nvSpPr>
      <xdr:spPr>
        <a:xfrm>
          <a:off x="3746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147320</xdr:rowOff>
    </xdr:from>
    <xdr:to>
      <xdr:col>15</xdr:col>
      <xdr:colOff>101600</xdr:colOff>
      <xdr:row>39</xdr:row>
      <xdr:rowOff>77470</xdr:rowOff>
    </xdr:to>
    <xdr:sp macro="" textlink="">
      <xdr:nvSpPr>
        <xdr:cNvPr id="71" name="楕円 70">
          <a:extLst>
            <a:ext uri="{FF2B5EF4-FFF2-40B4-BE49-F238E27FC236}">
              <a16:creationId xmlns:a16="http://schemas.microsoft.com/office/drawing/2014/main" id="{7733078A-127F-4991-996B-75F8AAF3A847}"/>
            </a:ext>
          </a:extLst>
        </xdr:cNvPr>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20955</xdr:rowOff>
    </xdr:from>
    <xdr:to>
      <xdr:col>19</xdr:col>
      <xdr:colOff>177800</xdr:colOff>
      <xdr:row>39</xdr:row>
      <xdr:rowOff>26670</xdr:rowOff>
    </xdr:to>
    <xdr:cxnSp macro="">
      <xdr:nvCxnSpPr>
        <xdr:cNvPr id="72" name="直線コネクタ 71">
          <a:extLst>
            <a:ext uri="{FF2B5EF4-FFF2-40B4-BE49-F238E27FC236}">
              <a16:creationId xmlns:a16="http://schemas.microsoft.com/office/drawing/2014/main" id="{B0F5C7E1-32D0-4EAC-B1D7-F869058974C7}"/>
            </a:ext>
          </a:extLst>
        </xdr:cNvPr>
        <xdr:cNvCxnSpPr/>
      </xdr:nvCxnSpPr>
      <xdr:spPr>
        <a:xfrm flipV="1">
          <a:off x="2908300" y="6707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a:extLst>
            <a:ext uri="{FF2B5EF4-FFF2-40B4-BE49-F238E27FC236}">
              <a16:creationId xmlns:a16="http://schemas.microsoft.com/office/drawing/2014/main" id="{5B8CEFD0-A65B-413B-B05A-0910225C4661}"/>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a:extLst>
            <a:ext uri="{FF2B5EF4-FFF2-40B4-BE49-F238E27FC236}">
              <a16:creationId xmlns:a16="http://schemas.microsoft.com/office/drawing/2014/main" id="{B57F49FF-C817-40FE-89A0-9B01BD0C8BC6}"/>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75" name="n_1mainValue【道路】&#10;有形固定資産減価償却率">
          <a:extLst>
            <a:ext uri="{FF2B5EF4-FFF2-40B4-BE49-F238E27FC236}">
              <a16:creationId xmlns:a16="http://schemas.microsoft.com/office/drawing/2014/main" id="{B7E7A1A5-D7DE-4E55-912E-74BB5CEAA816}"/>
            </a:ext>
          </a:extLst>
        </xdr:cNvPr>
        <xdr:cNvSpPr txBox="1"/>
      </xdr:nvSpPr>
      <xdr:spPr>
        <a:xfrm>
          <a:off x="3582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68597</xdr:rowOff>
    </xdr:from>
    <xdr:ext cx="405111" cy="259045"/>
    <xdr:sp macro="" textlink="">
      <xdr:nvSpPr>
        <xdr:cNvPr id="76" name="n_2mainValue【道路】&#10;有形固定資産減価償却率">
          <a:extLst>
            <a:ext uri="{FF2B5EF4-FFF2-40B4-BE49-F238E27FC236}">
              <a16:creationId xmlns:a16="http://schemas.microsoft.com/office/drawing/2014/main" id="{C36A818C-8B92-4B75-8302-39A0D38DC5C5}"/>
            </a:ext>
          </a:extLst>
        </xdr:cNvPr>
        <xdr:cNvSpPr txBox="1"/>
      </xdr:nvSpPr>
      <xdr:spPr>
        <a:xfrm>
          <a:off x="2705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EAB3EFD5-71DD-481B-9504-80F7D0A00E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A5FFA8A3-1062-4324-99E5-B0872BC7A8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0B52C6A-1320-458C-A614-48F8098F96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12FA5FCC-61C4-4AE8-9420-C7718B96DC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F8B4B528-7E9D-4F65-BA2A-3AF0C9AEED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F3F049E-98B5-42B5-9957-C8FEBEB8D0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BD15CE5-BD3F-47E1-ACEA-705434C715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2DB22D3F-487E-4C5C-9C8F-C783A31963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F96FA3B-A4BF-42E4-B7AE-7D2000A4C4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B173225E-608C-44A1-9534-93E941AB24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73F65AE1-1FA1-489E-BA03-9152EECFA20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45F05C1-DB6C-4F6A-BEB8-F11E8E5CEE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F5A41560-404C-4E87-98B4-A9633368A5D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DD0BD1C0-C55F-420D-9965-74C575B6C1C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55C5CC-7EB0-4FA2-A731-221C4DBC6EA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98BECCA3-AB7D-4183-BB3C-4541665ACBD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570B9449-3829-4B67-96C8-8B7EF1298BB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7425817C-BE95-4ED6-A1A1-B2B5617216A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5A520A85-2EAC-4AE0-9E0F-2C0C62478D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E33B7E37-47D0-403E-A3C2-557D6825DBD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F0770C5D-F73F-4C40-9DA9-638ED6A6E6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a:extLst>
            <a:ext uri="{FF2B5EF4-FFF2-40B4-BE49-F238E27FC236}">
              <a16:creationId xmlns:a16="http://schemas.microsoft.com/office/drawing/2014/main" id="{DD2C0A1B-2B4A-435A-A4AD-70D72F720C84}"/>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a:extLst>
            <a:ext uri="{FF2B5EF4-FFF2-40B4-BE49-F238E27FC236}">
              <a16:creationId xmlns:a16="http://schemas.microsoft.com/office/drawing/2014/main" id="{D6DA5958-5C4A-49E0-8B49-85BCE0EC345D}"/>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a:extLst>
            <a:ext uri="{FF2B5EF4-FFF2-40B4-BE49-F238E27FC236}">
              <a16:creationId xmlns:a16="http://schemas.microsoft.com/office/drawing/2014/main" id="{1BE92C0A-8F65-4965-A7C4-0711C31A72CC}"/>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a:extLst>
            <a:ext uri="{FF2B5EF4-FFF2-40B4-BE49-F238E27FC236}">
              <a16:creationId xmlns:a16="http://schemas.microsoft.com/office/drawing/2014/main" id="{BF1E4458-4464-4F2D-A016-5726337B8462}"/>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a:extLst>
            <a:ext uri="{FF2B5EF4-FFF2-40B4-BE49-F238E27FC236}">
              <a16:creationId xmlns:a16="http://schemas.microsoft.com/office/drawing/2014/main" id="{A5E91294-F680-4EFB-A860-ABBE4E4D320E}"/>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a:extLst>
            <a:ext uri="{FF2B5EF4-FFF2-40B4-BE49-F238E27FC236}">
              <a16:creationId xmlns:a16="http://schemas.microsoft.com/office/drawing/2014/main" id="{6524585A-7E17-4E38-BEFD-89DFE3C1FFF4}"/>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a:extLst>
            <a:ext uri="{FF2B5EF4-FFF2-40B4-BE49-F238E27FC236}">
              <a16:creationId xmlns:a16="http://schemas.microsoft.com/office/drawing/2014/main" id="{3A88678A-D085-4714-8C34-472A436B1A26}"/>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a:extLst>
            <a:ext uri="{FF2B5EF4-FFF2-40B4-BE49-F238E27FC236}">
              <a16:creationId xmlns:a16="http://schemas.microsoft.com/office/drawing/2014/main" id="{9691669F-F7B7-467A-83FB-4035251411CA}"/>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a:extLst>
            <a:ext uri="{FF2B5EF4-FFF2-40B4-BE49-F238E27FC236}">
              <a16:creationId xmlns:a16="http://schemas.microsoft.com/office/drawing/2014/main" id="{CB65D872-2BCF-446A-B492-CE12507A4706}"/>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7C378399-A266-4AC4-90D6-6F03C1BC2A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37750DF3-3821-4097-8ABA-3EB518B6C2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7E9D995-A809-42AB-89B8-66EE426277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9F89978-0876-419A-BE60-61206F6D06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0709BE1-A4CB-43F2-AA0E-129BFEFE03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155519</xdr:rowOff>
    </xdr:from>
    <xdr:to>
      <xdr:col>50</xdr:col>
      <xdr:colOff>165100</xdr:colOff>
      <xdr:row>40</xdr:row>
      <xdr:rowOff>85669</xdr:rowOff>
    </xdr:to>
    <xdr:sp macro="" textlink="">
      <xdr:nvSpPr>
        <xdr:cNvPr id="112" name="楕円 111">
          <a:extLst>
            <a:ext uri="{FF2B5EF4-FFF2-40B4-BE49-F238E27FC236}">
              <a16:creationId xmlns:a16="http://schemas.microsoft.com/office/drawing/2014/main" id="{84BEDF25-12AD-48DD-8189-3DFE4E95DE3A}"/>
            </a:ext>
          </a:extLst>
        </xdr:cNvPr>
        <xdr:cNvSpPr/>
      </xdr:nvSpPr>
      <xdr:spPr>
        <a:xfrm>
          <a:off x="9588500" y="68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150856</xdr:rowOff>
    </xdr:from>
    <xdr:to>
      <xdr:col>46</xdr:col>
      <xdr:colOff>38100</xdr:colOff>
      <xdr:row>40</xdr:row>
      <xdr:rowOff>81006</xdr:rowOff>
    </xdr:to>
    <xdr:sp macro="" textlink="">
      <xdr:nvSpPr>
        <xdr:cNvPr id="113" name="楕円 112">
          <a:extLst>
            <a:ext uri="{FF2B5EF4-FFF2-40B4-BE49-F238E27FC236}">
              <a16:creationId xmlns:a16="http://schemas.microsoft.com/office/drawing/2014/main" id="{F7AD9116-65AA-49D0-8CF0-2F42AC6FEBCA}"/>
            </a:ext>
          </a:extLst>
        </xdr:cNvPr>
        <xdr:cNvSpPr/>
      </xdr:nvSpPr>
      <xdr:spPr>
        <a:xfrm>
          <a:off x="8699500" y="68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30206</xdr:rowOff>
    </xdr:from>
    <xdr:to>
      <xdr:col>50</xdr:col>
      <xdr:colOff>114300</xdr:colOff>
      <xdr:row>40</xdr:row>
      <xdr:rowOff>34869</xdr:rowOff>
    </xdr:to>
    <xdr:cxnSp macro="">
      <xdr:nvCxnSpPr>
        <xdr:cNvPr id="114" name="直線コネクタ 113">
          <a:extLst>
            <a:ext uri="{FF2B5EF4-FFF2-40B4-BE49-F238E27FC236}">
              <a16:creationId xmlns:a16="http://schemas.microsoft.com/office/drawing/2014/main" id="{E7B8CF7D-2E16-484B-B1CE-D39215BC7769}"/>
            </a:ext>
          </a:extLst>
        </xdr:cNvPr>
        <xdr:cNvCxnSpPr/>
      </xdr:nvCxnSpPr>
      <xdr:spPr>
        <a:xfrm>
          <a:off x="8750300" y="688820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a:extLst>
            <a:ext uri="{FF2B5EF4-FFF2-40B4-BE49-F238E27FC236}">
              <a16:creationId xmlns:a16="http://schemas.microsoft.com/office/drawing/2014/main" id="{4F8D97D1-E4DA-47A1-A667-0654C3CC8DBE}"/>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a:extLst>
            <a:ext uri="{FF2B5EF4-FFF2-40B4-BE49-F238E27FC236}">
              <a16:creationId xmlns:a16="http://schemas.microsoft.com/office/drawing/2014/main" id="{09AFBD11-C40B-4D64-92E6-930278AD1A02}"/>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76796</xdr:rowOff>
    </xdr:from>
    <xdr:ext cx="469744" cy="259045"/>
    <xdr:sp macro="" textlink="">
      <xdr:nvSpPr>
        <xdr:cNvPr id="117" name="n_1mainValue【道路】&#10;一人当たり延長">
          <a:extLst>
            <a:ext uri="{FF2B5EF4-FFF2-40B4-BE49-F238E27FC236}">
              <a16:creationId xmlns:a16="http://schemas.microsoft.com/office/drawing/2014/main" id="{F38F622D-C19A-4A13-A4EC-DF272E8A1C50}"/>
            </a:ext>
          </a:extLst>
        </xdr:cNvPr>
        <xdr:cNvSpPr txBox="1"/>
      </xdr:nvSpPr>
      <xdr:spPr>
        <a:xfrm>
          <a:off x="9391727" y="693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72133</xdr:rowOff>
    </xdr:from>
    <xdr:ext cx="469744" cy="259045"/>
    <xdr:sp macro="" textlink="">
      <xdr:nvSpPr>
        <xdr:cNvPr id="118" name="n_2mainValue【道路】&#10;一人当たり延長">
          <a:extLst>
            <a:ext uri="{FF2B5EF4-FFF2-40B4-BE49-F238E27FC236}">
              <a16:creationId xmlns:a16="http://schemas.microsoft.com/office/drawing/2014/main" id="{EA0655D2-A93C-4726-B806-82A5D7E0C017}"/>
            </a:ext>
          </a:extLst>
        </xdr:cNvPr>
        <xdr:cNvSpPr txBox="1"/>
      </xdr:nvSpPr>
      <xdr:spPr>
        <a:xfrm>
          <a:off x="8515427" y="69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802A3DD1-74B7-4D5D-B496-5DA8FF4520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E3380BD3-1772-426D-A130-6BA2582DF0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B63D89FC-D96C-4F33-A381-335CE0719C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5773AF84-1615-4A10-918C-6B36E1829C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59ED7C12-250B-439D-ADA9-3B312E6B9D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9736F226-0AD6-415F-8525-47EC6EC6C6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DAC33112-7A8C-4708-BFD0-9EE8349EC1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901BB4BA-91DD-4417-90F9-8DD0564141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E95611E-A746-4E6A-8238-82716DB269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639C68A9-8896-4FD4-AE7C-49036B0E51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B0929052-C988-4B71-B9BE-C4D609E8221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A08B932E-6C14-4646-988F-4CC58303B23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82FBA688-5368-4879-A751-0D48F48E6E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4970D5CD-832C-4AE3-A63B-845CD65095F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6D4CD5B3-E51E-4638-860E-B2D39C62C14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190EDC10-B6AD-456E-8E89-F5B5BCCD57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AFEC48FA-F4F3-46F6-AF5F-19823DFD43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6C0C9064-6A92-4DDD-9C09-2189DFCC90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E0D28CFE-90CD-4B64-AF55-3FA84EE549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B642F7B1-1895-472F-9E6F-DF6FFE50FF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5D75B715-6715-48C8-94FD-B33B374DDF3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FEE275BF-2643-45F2-86F3-168CBB3D30C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61DF5948-3B36-4BA3-BB56-2D3CA41862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7EAC2A36-52EF-4DF7-9DA1-D639643C1FD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FD63583B-7C9C-447A-89D5-AEAA717FDD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a:extLst>
            <a:ext uri="{FF2B5EF4-FFF2-40B4-BE49-F238E27FC236}">
              <a16:creationId xmlns:a16="http://schemas.microsoft.com/office/drawing/2014/main" id="{35F0CD09-6CD3-4FF3-B61D-3FACC151AB49}"/>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5618EB97-3780-4B9F-AA4A-7D923A6764C2}"/>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a:extLst>
            <a:ext uri="{FF2B5EF4-FFF2-40B4-BE49-F238E27FC236}">
              <a16:creationId xmlns:a16="http://schemas.microsoft.com/office/drawing/2014/main" id="{E1A59DC1-AF2F-4EF8-B598-8054E82632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BCC075D9-A634-446F-B2F1-00BB98877A89}"/>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a:extLst>
            <a:ext uri="{FF2B5EF4-FFF2-40B4-BE49-F238E27FC236}">
              <a16:creationId xmlns:a16="http://schemas.microsoft.com/office/drawing/2014/main" id="{2F33D246-2400-49BE-94D7-A8A2B0E9C7F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F021A84D-0430-4B88-8B46-4A95F6A4BACD}"/>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a:extLst>
            <a:ext uri="{FF2B5EF4-FFF2-40B4-BE49-F238E27FC236}">
              <a16:creationId xmlns:a16="http://schemas.microsoft.com/office/drawing/2014/main" id="{41D05989-0D1F-4B81-9EE4-6EA0D716FBFE}"/>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a:extLst>
            <a:ext uri="{FF2B5EF4-FFF2-40B4-BE49-F238E27FC236}">
              <a16:creationId xmlns:a16="http://schemas.microsoft.com/office/drawing/2014/main" id="{000C16A9-33C4-4254-99DB-BD0877223AEA}"/>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a:extLst>
            <a:ext uri="{FF2B5EF4-FFF2-40B4-BE49-F238E27FC236}">
              <a16:creationId xmlns:a16="http://schemas.microsoft.com/office/drawing/2014/main" id="{67ED6DD5-5881-4297-9ABC-5122102A96E4}"/>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86C6A3DA-2A91-4370-9D6E-F5B3524515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CB0A5746-BA47-4BCF-A4A6-645E15B631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FC701AF3-5547-45ED-A0D5-90BDC76E1C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47B9066-0D4A-49F4-B50C-E43C134FF4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ECA81DC-F7A7-4C46-9A3E-74B6A9BAE2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125549</xdr:rowOff>
    </xdr:from>
    <xdr:to>
      <xdr:col>20</xdr:col>
      <xdr:colOff>38100</xdr:colOff>
      <xdr:row>59</xdr:row>
      <xdr:rowOff>55699</xdr:rowOff>
    </xdr:to>
    <xdr:sp macro="" textlink="">
      <xdr:nvSpPr>
        <xdr:cNvPr id="158" name="楕円 157">
          <a:extLst>
            <a:ext uri="{FF2B5EF4-FFF2-40B4-BE49-F238E27FC236}">
              <a16:creationId xmlns:a16="http://schemas.microsoft.com/office/drawing/2014/main" id="{B8D0B3C8-D0E4-4AC0-9227-73282539A1B0}"/>
            </a:ext>
          </a:extLst>
        </xdr:cNvPr>
        <xdr:cNvSpPr/>
      </xdr:nvSpPr>
      <xdr:spPr>
        <a:xfrm>
          <a:off x="3746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59" name="楕円 158">
          <a:extLst>
            <a:ext uri="{FF2B5EF4-FFF2-40B4-BE49-F238E27FC236}">
              <a16:creationId xmlns:a16="http://schemas.microsoft.com/office/drawing/2014/main" id="{3B79381B-8ACF-423F-808E-3A35FA7DCCF0}"/>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4899</xdr:rowOff>
    </xdr:from>
    <xdr:to>
      <xdr:col>19</xdr:col>
      <xdr:colOff>177800</xdr:colOff>
      <xdr:row>59</xdr:row>
      <xdr:rowOff>26126</xdr:rowOff>
    </xdr:to>
    <xdr:cxnSp macro="">
      <xdr:nvCxnSpPr>
        <xdr:cNvPr id="160" name="直線コネクタ 159">
          <a:extLst>
            <a:ext uri="{FF2B5EF4-FFF2-40B4-BE49-F238E27FC236}">
              <a16:creationId xmlns:a16="http://schemas.microsoft.com/office/drawing/2014/main" id="{6D851F53-96EA-4D98-8BD7-4121ACD9E423}"/>
            </a:ext>
          </a:extLst>
        </xdr:cNvPr>
        <xdr:cNvCxnSpPr/>
      </xdr:nvCxnSpPr>
      <xdr:spPr>
        <a:xfrm flipV="1">
          <a:off x="2908300" y="101204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16529AAC-DF83-442F-952E-2F295DCF1CFA}"/>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742AE41B-4149-4A8A-A4C9-311B3DB227B5}"/>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72226</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F6EC2892-2897-4B5D-B93E-83A73A117E34}"/>
            </a:ext>
          </a:extLst>
        </xdr:cNvPr>
        <xdr:cNvSpPr txBox="1"/>
      </xdr:nvSpPr>
      <xdr:spPr>
        <a:xfrm>
          <a:off x="3582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12C47AE9-5F36-49C2-B37C-9ABD3F57BE0E}"/>
            </a:ext>
          </a:extLst>
        </xdr:cNvPr>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3EC940BF-30F4-4C86-878E-081E56976C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960FED48-E62A-4C60-8D9C-291CE6A846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E72C883D-C80D-4142-B8F5-FE589C5014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F680BAF6-51A7-45AB-BD61-0385C52802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96DC1219-019D-4499-A852-9745FFCD9F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14427A87-D79A-4A7C-9C93-568D890771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733F5254-9AB8-448C-AA2F-49C51B4C8C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FA1CF765-7E85-414D-B2F1-920435E26F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5A213B2D-C4D0-40CF-9969-7AF320DD80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F497519B-6BD8-490F-9159-7D3D7B2F37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F36A08B3-D0E9-451C-982D-84DFAC8B3D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4A9B6D5E-2FF1-4B96-BA32-44BF950CE6F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88F87036-9332-43B2-A634-C597F0620A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a:extLst>
            <a:ext uri="{FF2B5EF4-FFF2-40B4-BE49-F238E27FC236}">
              <a16:creationId xmlns:a16="http://schemas.microsoft.com/office/drawing/2014/main" id="{7021CAD7-6E2B-43FD-A2FA-12446C5BC5D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E3DCA8FC-75E1-4989-A2E7-2A390B619F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a:extLst>
            <a:ext uri="{FF2B5EF4-FFF2-40B4-BE49-F238E27FC236}">
              <a16:creationId xmlns:a16="http://schemas.microsoft.com/office/drawing/2014/main" id="{2BF1B43C-E236-4775-A4E9-89EC8E2EDD8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7E760007-D969-4AB4-9EB2-65936E12CF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a:extLst>
            <a:ext uri="{FF2B5EF4-FFF2-40B4-BE49-F238E27FC236}">
              <a16:creationId xmlns:a16="http://schemas.microsoft.com/office/drawing/2014/main" id="{18B2BDBD-EB75-4B3F-8D20-EBF259139B4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8C25D11D-0F48-4C32-8757-5773FC2806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6018F406-4420-45B7-82DC-52995385395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1CDCFF6C-860C-4F86-A683-378831C066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14CA0AB6-B0B3-4728-9818-79016E386D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8DA04ACA-8ECF-4148-9992-74F99A8AD4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a:extLst>
            <a:ext uri="{FF2B5EF4-FFF2-40B4-BE49-F238E27FC236}">
              <a16:creationId xmlns:a16="http://schemas.microsoft.com/office/drawing/2014/main" id="{EEEA60FA-CF45-4F4E-8B35-7943D5F2B5FD}"/>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id="{A66E8D54-4C46-49C1-A977-D21591A8C4A1}"/>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a:extLst>
            <a:ext uri="{FF2B5EF4-FFF2-40B4-BE49-F238E27FC236}">
              <a16:creationId xmlns:a16="http://schemas.microsoft.com/office/drawing/2014/main" id="{3E9301A7-A790-412F-B0FD-264FE5F0DA7E}"/>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9E6DEF46-1FA8-4FA7-9D7A-84F3E25E62E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a:extLst>
            <a:ext uri="{FF2B5EF4-FFF2-40B4-BE49-F238E27FC236}">
              <a16:creationId xmlns:a16="http://schemas.microsoft.com/office/drawing/2014/main" id="{AAE8CBD5-C234-4F14-927B-DDEBB09CBCAA}"/>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B41750B3-8BD7-4CD7-BA62-769D801582C6}"/>
            </a:ext>
          </a:extLst>
        </xdr:cNvPr>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a:extLst>
            <a:ext uri="{FF2B5EF4-FFF2-40B4-BE49-F238E27FC236}">
              <a16:creationId xmlns:a16="http://schemas.microsoft.com/office/drawing/2014/main" id="{2D36AC36-06FA-4C67-9CA6-B70EBEF62537}"/>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a:extLst>
            <a:ext uri="{FF2B5EF4-FFF2-40B4-BE49-F238E27FC236}">
              <a16:creationId xmlns:a16="http://schemas.microsoft.com/office/drawing/2014/main" id="{820C9E0E-AC05-4B0E-9230-E7B05A5BC802}"/>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a:extLst>
            <a:ext uri="{FF2B5EF4-FFF2-40B4-BE49-F238E27FC236}">
              <a16:creationId xmlns:a16="http://schemas.microsoft.com/office/drawing/2014/main" id="{A30F18EE-002B-4715-BE74-BB2339A7D6A6}"/>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F1C852C-DD9D-41AD-9558-4A1FA60D16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790C220B-8927-41E6-97F1-DB1AE22DD6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C109F03F-736D-4AD7-B3BE-A05B245E1F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C1D2502F-1388-45D3-8EC5-F43D4A08B1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8F797DD-2FD2-4096-932C-732F235FEF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137253</xdr:rowOff>
    </xdr:from>
    <xdr:to>
      <xdr:col>50</xdr:col>
      <xdr:colOff>165100</xdr:colOff>
      <xdr:row>64</xdr:row>
      <xdr:rowOff>67403</xdr:rowOff>
    </xdr:to>
    <xdr:sp macro="" textlink="">
      <xdr:nvSpPr>
        <xdr:cNvPr id="202" name="楕円 201">
          <a:extLst>
            <a:ext uri="{FF2B5EF4-FFF2-40B4-BE49-F238E27FC236}">
              <a16:creationId xmlns:a16="http://schemas.microsoft.com/office/drawing/2014/main" id="{B2720B9C-1B51-45AE-B0B2-01CD0036ECAB}"/>
            </a:ext>
          </a:extLst>
        </xdr:cNvPr>
        <xdr:cNvSpPr/>
      </xdr:nvSpPr>
      <xdr:spPr>
        <a:xfrm>
          <a:off x="9588500" y="109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136761</xdr:rowOff>
    </xdr:from>
    <xdr:to>
      <xdr:col>46</xdr:col>
      <xdr:colOff>38100</xdr:colOff>
      <xdr:row>64</xdr:row>
      <xdr:rowOff>66911</xdr:rowOff>
    </xdr:to>
    <xdr:sp macro="" textlink="">
      <xdr:nvSpPr>
        <xdr:cNvPr id="203" name="楕円 202">
          <a:extLst>
            <a:ext uri="{FF2B5EF4-FFF2-40B4-BE49-F238E27FC236}">
              <a16:creationId xmlns:a16="http://schemas.microsoft.com/office/drawing/2014/main" id="{53EFEF1C-AD3F-4569-821C-19AE035081B1}"/>
            </a:ext>
          </a:extLst>
        </xdr:cNvPr>
        <xdr:cNvSpPr/>
      </xdr:nvSpPr>
      <xdr:spPr>
        <a:xfrm>
          <a:off x="8699500" y="109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16111</xdr:rowOff>
    </xdr:from>
    <xdr:to>
      <xdr:col>50</xdr:col>
      <xdr:colOff>114300</xdr:colOff>
      <xdr:row>64</xdr:row>
      <xdr:rowOff>16603</xdr:rowOff>
    </xdr:to>
    <xdr:cxnSp macro="">
      <xdr:nvCxnSpPr>
        <xdr:cNvPr id="204" name="直線コネクタ 203">
          <a:extLst>
            <a:ext uri="{FF2B5EF4-FFF2-40B4-BE49-F238E27FC236}">
              <a16:creationId xmlns:a16="http://schemas.microsoft.com/office/drawing/2014/main" id="{AC3D2500-ACBD-460B-AF48-76760E3B0B7E}"/>
            </a:ext>
          </a:extLst>
        </xdr:cNvPr>
        <xdr:cNvCxnSpPr/>
      </xdr:nvCxnSpPr>
      <xdr:spPr>
        <a:xfrm>
          <a:off x="8750300" y="10988911"/>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9A0ADC98-C93D-4784-A8E9-4628B2C5CD9F}"/>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F5696E13-0D8A-4BD2-BD8D-F1258FBF88D5}"/>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58530</xdr:rowOff>
    </xdr:from>
    <xdr:ext cx="534377" cy="259045"/>
    <xdr:sp macro="" textlink="">
      <xdr:nvSpPr>
        <xdr:cNvPr id="207" name="n_1mainValue【橋りょう・トンネル】&#10;一人当たり有形固定資産（償却資産）額">
          <a:extLst>
            <a:ext uri="{FF2B5EF4-FFF2-40B4-BE49-F238E27FC236}">
              <a16:creationId xmlns:a16="http://schemas.microsoft.com/office/drawing/2014/main" id="{E9586647-D7F5-4228-9AAF-78915B683CF7}"/>
            </a:ext>
          </a:extLst>
        </xdr:cNvPr>
        <xdr:cNvSpPr txBox="1"/>
      </xdr:nvSpPr>
      <xdr:spPr>
        <a:xfrm>
          <a:off x="9359411" y="110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58038</xdr:rowOff>
    </xdr:from>
    <xdr:ext cx="534377" cy="259045"/>
    <xdr:sp macro="" textlink="">
      <xdr:nvSpPr>
        <xdr:cNvPr id="208" name="n_2mainValue【橋りょう・トンネル】&#10;一人当たり有形固定資産（償却資産）額">
          <a:extLst>
            <a:ext uri="{FF2B5EF4-FFF2-40B4-BE49-F238E27FC236}">
              <a16:creationId xmlns:a16="http://schemas.microsoft.com/office/drawing/2014/main" id="{EFFD521E-5295-4803-BEB8-0C883262ECE1}"/>
            </a:ext>
          </a:extLst>
        </xdr:cNvPr>
        <xdr:cNvSpPr txBox="1"/>
      </xdr:nvSpPr>
      <xdr:spPr>
        <a:xfrm>
          <a:off x="8483111" y="110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621F349C-2726-498E-8C0C-0EC52A7BAC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E19E6569-ABD2-47A7-A81C-687B43DDAC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F5DDB8CB-96AD-4217-901D-334468B2C6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F00B9EC5-16DF-48B2-9D2B-1612C8507D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5210991D-D60F-4BD4-BAD5-6CB19A7D1E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2EA2F228-4CB0-4849-A50E-E81D872186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70C7746-5A68-489F-88EF-9627593D62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BF85E9B1-22C2-4F84-9D3F-33AD7AA3FD3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7B21317C-29C1-4CA6-B00C-044E780279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0BD3FFA9-7773-4A71-B75C-B77F817E87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76A76502-57B5-4464-A859-D6F416A94D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5E2D1940-34BF-40D6-B6C6-CAF683A6FD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45B22764-5092-4D14-B734-9D00966016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37357B23-B2A0-4803-A1F2-05803B42CA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7FC11A5A-5F20-4731-899E-AE92FC6FB1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B9C51BB6-E4FF-4D87-B3D9-F0549F08D7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527C6EFB-D6DD-4B87-9AEC-C3AC078810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3671EF5E-DF33-4758-B242-35DE19DC32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7" name="直線コネクタ 226">
          <a:extLst>
            <a:ext uri="{FF2B5EF4-FFF2-40B4-BE49-F238E27FC236}">
              <a16:creationId xmlns:a16="http://schemas.microsoft.com/office/drawing/2014/main" id="{7C323182-6F6D-4BA1-AC1B-8F5435643DF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8" name="テキスト ボックス 227">
          <a:extLst>
            <a:ext uri="{FF2B5EF4-FFF2-40B4-BE49-F238E27FC236}">
              <a16:creationId xmlns:a16="http://schemas.microsoft.com/office/drawing/2014/main" id="{44B587A8-9AFF-4286-B62C-BE5784053BB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9" name="直線コネクタ 228">
          <a:extLst>
            <a:ext uri="{FF2B5EF4-FFF2-40B4-BE49-F238E27FC236}">
              <a16:creationId xmlns:a16="http://schemas.microsoft.com/office/drawing/2014/main" id="{5C0C5FB7-C9CC-438E-A0AC-5A6482ECD4B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0" name="テキスト ボックス 229">
          <a:extLst>
            <a:ext uri="{FF2B5EF4-FFF2-40B4-BE49-F238E27FC236}">
              <a16:creationId xmlns:a16="http://schemas.microsoft.com/office/drawing/2014/main" id="{682EB2E1-4393-4138-8C91-8E8AC1023C3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1" name="直線コネクタ 230">
          <a:extLst>
            <a:ext uri="{FF2B5EF4-FFF2-40B4-BE49-F238E27FC236}">
              <a16:creationId xmlns:a16="http://schemas.microsoft.com/office/drawing/2014/main" id="{1203B60A-BAEF-4A50-846D-6FE03FB78E6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2" name="テキスト ボックス 231">
          <a:extLst>
            <a:ext uri="{FF2B5EF4-FFF2-40B4-BE49-F238E27FC236}">
              <a16:creationId xmlns:a16="http://schemas.microsoft.com/office/drawing/2014/main" id="{9AB6AA0D-3C35-4993-80F7-BE9252FB6E1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3" name="直線コネクタ 232">
          <a:extLst>
            <a:ext uri="{FF2B5EF4-FFF2-40B4-BE49-F238E27FC236}">
              <a16:creationId xmlns:a16="http://schemas.microsoft.com/office/drawing/2014/main" id="{06AF8327-6656-4211-B3CB-5CC6B67BAC9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4" name="テキスト ボックス 233">
          <a:extLst>
            <a:ext uri="{FF2B5EF4-FFF2-40B4-BE49-F238E27FC236}">
              <a16:creationId xmlns:a16="http://schemas.microsoft.com/office/drawing/2014/main" id="{11687420-07F8-453A-9458-94DB9FD97CE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5" name="直線コネクタ 234">
          <a:extLst>
            <a:ext uri="{FF2B5EF4-FFF2-40B4-BE49-F238E27FC236}">
              <a16:creationId xmlns:a16="http://schemas.microsoft.com/office/drawing/2014/main" id="{7CDCA426-56BB-4628-A4BB-8DF789D74C0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6" name="テキスト ボックス 235">
          <a:extLst>
            <a:ext uri="{FF2B5EF4-FFF2-40B4-BE49-F238E27FC236}">
              <a16:creationId xmlns:a16="http://schemas.microsoft.com/office/drawing/2014/main" id="{D7EC73CC-2901-4531-B685-EED42146712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7" name="直線コネクタ 236">
          <a:extLst>
            <a:ext uri="{FF2B5EF4-FFF2-40B4-BE49-F238E27FC236}">
              <a16:creationId xmlns:a16="http://schemas.microsoft.com/office/drawing/2014/main" id="{185E4D7D-0EF5-4366-999D-B8A3EC9E0F8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6EE8001A-55D9-4BE0-8D23-B3ED95BA4D2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10A3D662-8FA9-43CC-AED5-17089DEC89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168D043F-52F4-434D-94C0-F9910783E8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a:extLst>
            <a:ext uri="{FF2B5EF4-FFF2-40B4-BE49-F238E27FC236}">
              <a16:creationId xmlns:a16="http://schemas.microsoft.com/office/drawing/2014/main" id="{065841BC-A075-4F19-B61F-56855955EB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42" name="直線コネクタ 241">
          <a:extLst>
            <a:ext uri="{FF2B5EF4-FFF2-40B4-BE49-F238E27FC236}">
              <a16:creationId xmlns:a16="http://schemas.microsoft.com/office/drawing/2014/main" id="{B63FC9A9-4873-4495-A20E-CDD8609BF71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43" name="【公営住宅】&#10;一人当たり面積最小値テキスト">
          <a:extLst>
            <a:ext uri="{FF2B5EF4-FFF2-40B4-BE49-F238E27FC236}">
              <a16:creationId xmlns:a16="http://schemas.microsoft.com/office/drawing/2014/main" id="{847ABBB1-ED50-4125-B1A2-B5AA1DFC47E1}"/>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44" name="直線コネクタ 243">
          <a:extLst>
            <a:ext uri="{FF2B5EF4-FFF2-40B4-BE49-F238E27FC236}">
              <a16:creationId xmlns:a16="http://schemas.microsoft.com/office/drawing/2014/main" id="{CA268B4C-BFAC-4C65-A209-6C6DEEEB51EC}"/>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45" name="【公営住宅】&#10;一人当たり面積最大値テキスト">
          <a:extLst>
            <a:ext uri="{FF2B5EF4-FFF2-40B4-BE49-F238E27FC236}">
              <a16:creationId xmlns:a16="http://schemas.microsoft.com/office/drawing/2014/main" id="{436D8590-0277-4CC1-A996-0B17671002B8}"/>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46" name="直線コネクタ 245">
          <a:extLst>
            <a:ext uri="{FF2B5EF4-FFF2-40B4-BE49-F238E27FC236}">
              <a16:creationId xmlns:a16="http://schemas.microsoft.com/office/drawing/2014/main" id="{0D125015-9C50-403A-8B79-D3450510589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47" name="【公営住宅】&#10;一人当たり面積平均値テキスト">
          <a:extLst>
            <a:ext uri="{FF2B5EF4-FFF2-40B4-BE49-F238E27FC236}">
              <a16:creationId xmlns:a16="http://schemas.microsoft.com/office/drawing/2014/main" id="{BB7EE8E0-4FA1-4086-A88E-FF680C79392F}"/>
            </a:ext>
          </a:extLst>
        </xdr:cNvPr>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48" name="フローチャート: 判断 247">
          <a:extLst>
            <a:ext uri="{FF2B5EF4-FFF2-40B4-BE49-F238E27FC236}">
              <a16:creationId xmlns:a16="http://schemas.microsoft.com/office/drawing/2014/main" id="{0C8CD7DC-F473-427A-A708-93179AE76BC2}"/>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49" name="フローチャート: 判断 248">
          <a:extLst>
            <a:ext uri="{FF2B5EF4-FFF2-40B4-BE49-F238E27FC236}">
              <a16:creationId xmlns:a16="http://schemas.microsoft.com/office/drawing/2014/main" id="{B922DD81-FECC-4DBF-99E2-CA88C9A827ED}"/>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50" name="フローチャート: 判断 249">
          <a:extLst>
            <a:ext uri="{FF2B5EF4-FFF2-40B4-BE49-F238E27FC236}">
              <a16:creationId xmlns:a16="http://schemas.microsoft.com/office/drawing/2014/main" id="{4322BA05-9D3D-4478-9B41-5215781CA5AB}"/>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B66E0873-B195-465D-AD7D-6948FD99D0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A5273C76-2EA3-4C0D-B018-F6B928F6F7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6314132-1A95-4323-909C-F22AD76654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2E88D21-EA19-4138-BB60-E926B307F9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CC2E8F9-FDD9-4F76-A303-4E073551A7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24856</xdr:rowOff>
    </xdr:from>
    <xdr:to>
      <xdr:col>50</xdr:col>
      <xdr:colOff>165100</xdr:colOff>
      <xdr:row>86</xdr:row>
      <xdr:rowOff>126456</xdr:rowOff>
    </xdr:to>
    <xdr:sp macro="" textlink="">
      <xdr:nvSpPr>
        <xdr:cNvPr id="256" name="楕円 255">
          <a:extLst>
            <a:ext uri="{FF2B5EF4-FFF2-40B4-BE49-F238E27FC236}">
              <a16:creationId xmlns:a16="http://schemas.microsoft.com/office/drawing/2014/main" id="{C7FADBB6-A1F4-4820-8926-067F358D4D32}"/>
            </a:ext>
          </a:extLst>
        </xdr:cNvPr>
        <xdr:cNvSpPr/>
      </xdr:nvSpPr>
      <xdr:spPr>
        <a:xfrm>
          <a:off x="9588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24856</xdr:rowOff>
    </xdr:from>
    <xdr:to>
      <xdr:col>46</xdr:col>
      <xdr:colOff>38100</xdr:colOff>
      <xdr:row>86</xdr:row>
      <xdr:rowOff>126456</xdr:rowOff>
    </xdr:to>
    <xdr:sp macro="" textlink="">
      <xdr:nvSpPr>
        <xdr:cNvPr id="257" name="楕円 256">
          <a:extLst>
            <a:ext uri="{FF2B5EF4-FFF2-40B4-BE49-F238E27FC236}">
              <a16:creationId xmlns:a16="http://schemas.microsoft.com/office/drawing/2014/main" id="{CEE624F9-3B89-4AF1-9F61-31AD553B206B}"/>
            </a:ext>
          </a:extLst>
        </xdr:cNvPr>
        <xdr:cNvSpPr/>
      </xdr:nvSpPr>
      <xdr:spPr>
        <a:xfrm>
          <a:off x="8699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75656</xdr:rowOff>
    </xdr:from>
    <xdr:to>
      <xdr:col>50</xdr:col>
      <xdr:colOff>114300</xdr:colOff>
      <xdr:row>86</xdr:row>
      <xdr:rowOff>75656</xdr:rowOff>
    </xdr:to>
    <xdr:cxnSp macro="">
      <xdr:nvCxnSpPr>
        <xdr:cNvPr id="258" name="直線コネクタ 257">
          <a:extLst>
            <a:ext uri="{FF2B5EF4-FFF2-40B4-BE49-F238E27FC236}">
              <a16:creationId xmlns:a16="http://schemas.microsoft.com/office/drawing/2014/main" id="{F651A07C-91C5-4055-BF5A-62ECDC006636}"/>
            </a:ext>
          </a:extLst>
        </xdr:cNvPr>
        <xdr:cNvCxnSpPr/>
      </xdr:nvCxnSpPr>
      <xdr:spPr>
        <a:xfrm>
          <a:off x="8750300" y="14820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59" name="n_1aveValue【公営住宅】&#10;一人当たり面積">
          <a:extLst>
            <a:ext uri="{FF2B5EF4-FFF2-40B4-BE49-F238E27FC236}">
              <a16:creationId xmlns:a16="http://schemas.microsoft.com/office/drawing/2014/main" id="{EAD9E1D3-A7D9-4B7D-B37A-E5B35600D9A9}"/>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60" name="n_2aveValue【公営住宅】&#10;一人当たり面積">
          <a:extLst>
            <a:ext uri="{FF2B5EF4-FFF2-40B4-BE49-F238E27FC236}">
              <a16:creationId xmlns:a16="http://schemas.microsoft.com/office/drawing/2014/main" id="{EBD72B9E-DED6-4036-BA1A-72D0657EEE53}"/>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117583</xdr:rowOff>
    </xdr:from>
    <xdr:ext cx="469744" cy="259045"/>
    <xdr:sp macro="" textlink="">
      <xdr:nvSpPr>
        <xdr:cNvPr id="261" name="n_1mainValue【公営住宅】&#10;一人当たり面積">
          <a:extLst>
            <a:ext uri="{FF2B5EF4-FFF2-40B4-BE49-F238E27FC236}">
              <a16:creationId xmlns:a16="http://schemas.microsoft.com/office/drawing/2014/main" id="{9A256EC6-ADAE-4556-A12E-45E673BAD2CB}"/>
            </a:ext>
          </a:extLst>
        </xdr:cNvPr>
        <xdr:cNvSpPr txBox="1"/>
      </xdr:nvSpPr>
      <xdr:spPr>
        <a:xfrm>
          <a:off x="9391727" y="148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117583</xdr:rowOff>
    </xdr:from>
    <xdr:ext cx="469744" cy="259045"/>
    <xdr:sp macro="" textlink="">
      <xdr:nvSpPr>
        <xdr:cNvPr id="262" name="n_2mainValue【公営住宅】&#10;一人当たり面積">
          <a:extLst>
            <a:ext uri="{FF2B5EF4-FFF2-40B4-BE49-F238E27FC236}">
              <a16:creationId xmlns:a16="http://schemas.microsoft.com/office/drawing/2014/main" id="{A7A8D13B-900D-4AB1-B8CB-407372725D0C}"/>
            </a:ext>
          </a:extLst>
        </xdr:cNvPr>
        <xdr:cNvSpPr txBox="1"/>
      </xdr:nvSpPr>
      <xdr:spPr>
        <a:xfrm>
          <a:off x="8515427" y="148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29666888-5A93-4D0A-A916-2AADB6F922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1FE94C74-1D1E-40C4-80AC-9A2D181076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C044EAF9-21EB-40BC-B9EA-0F920922DB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A0D5CD4A-CAB1-4009-BC6B-63D7AD8494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8B7459F5-8B97-496C-915D-C29DE93409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3610A0C-513A-4D55-8836-A8B748098E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161C311F-77C0-4E9E-A42C-F7E01906F2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FA00DB3A-F462-4447-93AA-088204562A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1173BABE-2CC9-4BBC-85CA-6BCAD0E9EB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645D0740-3D6A-4E5C-9EA2-5E3CAD4C6D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C3F48D31-0A61-4FDD-82B7-83DB0C00B2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7A755DAD-0B33-48E8-9215-4056BF0B77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F7BDB0F7-4D76-422F-80A8-301F775445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9E9D26C8-4815-4E51-94E6-1F56DB7836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2B561E3C-ED53-429E-A112-4086772ACC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68E715CC-1FB2-4AB5-B37D-F3F851D5FC5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3E48E7DF-087B-4033-919E-B73B013938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1E3D5969-F1FA-4753-B14C-E31607C2D8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669CF470-6273-4949-887C-D362EE7164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28FAF53F-5A00-416E-B426-63BA87EABD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E07D16AE-E3DF-4794-BD63-D630E0CF93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C160096D-DE9E-449E-831C-4A06836E42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38E10DD5-2519-4CA8-BECF-73A4DE290A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44BED3E0-D467-48D5-9F06-14C58B8203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636A712F-C25E-494C-8EC4-264E187C9A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DD2FAFB8-3976-41E3-A7DB-A6DA0DFD53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9" name="直線コネクタ 288">
          <a:extLst>
            <a:ext uri="{FF2B5EF4-FFF2-40B4-BE49-F238E27FC236}">
              <a16:creationId xmlns:a16="http://schemas.microsoft.com/office/drawing/2014/main" id="{AB22C2FB-F982-4614-80E9-9F4D34BB1B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90" name="テキスト ボックス 289">
          <a:extLst>
            <a:ext uri="{FF2B5EF4-FFF2-40B4-BE49-F238E27FC236}">
              <a16:creationId xmlns:a16="http://schemas.microsoft.com/office/drawing/2014/main" id="{672B0C70-EAFD-4CD0-9777-0BEE06ADA77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1" name="直線コネクタ 290">
          <a:extLst>
            <a:ext uri="{FF2B5EF4-FFF2-40B4-BE49-F238E27FC236}">
              <a16:creationId xmlns:a16="http://schemas.microsoft.com/office/drawing/2014/main" id="{6EA8381E-AE39-4C4E-88EF-2EB1F3380AF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2" name="テキスト ボックス 291">
          <a:extLst>
            <a:ext uri="{FF2B5EF4-FFF2-40B4-BE49-F238E27FC236}">
              <a16:creationId xmlns:a16="http://schemas.microsoft.com/office/drawing/2014/main" id="{2C2AEFA3-A7FB-479F-A7F4-13058BA67E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3" name="直線コネクタ 292">
          <a:extLst>
            <a:ext uri="{FF2B5EF4-FFF2-40B4-BE49-F238E27FC236}">
              <a16:creationId xmlns:a16="http://schemas.microsoft.com/office/drawing/2014/main" id="{582CA0AB-7577-49E7-B4B5-0856E52005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4" name="テキスト ボックス 293">
          <a:extLst>
            <a:ext uri="{FF2B5EF4-FFF2-40B4-BE49-F238E27FC236}">
              <a16:creationId xmlns:a16="http://schemas.microsoft.com/office/drawing/2014/main" id="{C5D2E461-44B2-47E7-A48C-4C26778B7E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5" name="直線コネクタ 294">
          <a:extLst>
            <a:ext uri="{FF2B5EF4-FFF2-40B4-BE49-F238E27FC236}">
              <a16:creationId xmlns:a16="http://schemas.microsoft.com/office/drawing/2014/main" id="{4C93DB3E-0364-458F-8116-3E9C82C8A83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6" name="テキスト ボックス 295">
          <a:extLst>
            <a:ext uri="{FF2B5EF4-FFF2-40B4-BE49-F238E27FC236}">
              <a16:creationId xmlns:a16="http://schemas.microsoft.com/office/drawing/2014/main" id="{BA738FD9-D247-4890-AD33-AB26A575FF1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7" name="直線コネクタ 296">
          <a:extLst>
            <a:ext uri="{FF2B5EF4-FFF2-40B4-BE49-F238E27FC236}">
              <a16:creationId xmlns:a16="http://schemas.microsoft.com/office/drawing/2014/main" id="{92924E93-E56F-484B-9CFC-9F0106A509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8" name="テキスト ボックス 297">
          <a:extLst>
            <a:ext uri="{FF2B5EF4-FFF2-40B4-BE49-F238E27FC236}">
              <a16:creationId xmlns:a16="http://schemas.microsoft.com/office/drawing/2014/main" id="{25BD48E9-D917-4D85-BC46-BAC24E46FA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9" name="直線コネクタ 298">
          <a:extLst>
            <a:ext uri="{FF2B5EF4-FFF2-40B4-BE49-F238E27FC236}">
              <a16:creationId xmlns:a16="http://schemas.microsoft.com/office/drawing/2014/main" id="{1FEAC6F9-C574-4C70-BF69-28B48EEACC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00" name="テキスト ボックス 299">
          <a:extLst>
            <a:ext uri="{FF2B5EF4-FFF2-40B4-BE49-F238E27FC236}">
              <a16:creationId xmlns:a16="http://schemas.microsoft.com/office/drawing/2014/main" id="{1AE22EB9-D08E-47AD-9AB0-15D3FB9D110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a:extLst>
            <a:ext uri="{FF2B5EF4-FFF2-40B4-BE49-F238E27FC236}">
              <a16:creationId xmlns:a16="http://schemas.microsoft.com/office/drawing/2014/main" id="{A6DC5A73-7444-479C-8116-D629DB0103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2" name="テキスト ボックス 301">
          <a:extLst>
            <a:ext uri="{FF2B5EF4-FFF2-40B4-BE49-F238E27FC236}">
              <a16:creationId xmlns:a16="http://schemas.microsoft.com/office/drawing/2014/main" id="{AC669F30-E247-491D-80F5-D9C7ADE21A5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3" name="【認定こども園・幼稚園・保育所】&#10;有形固定資産減価償却率グラフ枠">
          <a:extLst>
            <a:ext uri="{FF2B5EF4-FFF2-40B4-BE49-F238E27FC236}">
              <a16:creationId xmlns:a16="http://schemas.microsoft.com/office/drawing/2014/main" id="{4D2E5EBB-715C-4D26-83F3-2D51EFD06D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04" name="直線コネクタ 303">
          <a:extLst>
            <a:ext uri="{FF2B5EF4-FFF2-40B4-BE49-F238E27FC236}">
              <a16:creationId xmlns:a16="http://schemas.microsoft.com/office/drawing/2014/main" id="{57677A3D-E2D2-4C20-A03A-EE1F3BDC358E}"/>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05" name="【認定こども園・幼稚園・保育所】&#10;有形固定資産減価償却率最小値テキスト">
          <a:extLst>
            <a:ext uri="{FF2B5EF4-FFF2-40B4-BE49-F238E27FC236}">
              <a16:creationId xmlns:a16="http://schemas.microsoft.com/office/drawing/2014/main" id="{74904F71-5FC7-49CC-B8EC-4987DE0651AA}"/>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06" name="直線コネクタ 305">
          <a:extLst>
            <a:ext uri="{FF2B5EF4-FFF2-40B4-BE49-F238E27FC236}">
              <a16:creationId xmlns:a16="http://schemas.microsoft.com/office/drawing/2014/main" id="{66AF8B60-C768-46D8-B037-7004ACD5B5A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7" name="【認定こども園・幼稚園・保育所】&#10;有形固定資産減価償却率最大値テキスト">
          <a:extLst>
            <a:ext uri="{FF2B5EF4-FFF2-40B4-BE49-F238E27FC236}">
              <a16:creationId xmlns:a16="http://schemas.microsoft.com/office/drawing/2014/main" id="{261EB454-AFB1-4F85-969E-E48E39E5F8E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8" name="直線コネクタ 307">
          <a:extLst>
            <a:ext uri="{FF2B5EF4-FFF2-40B4-BE49-F238E27FC236}">
              <a16:creationId xmlns:a16="http://schemas.microsoft.com/office/drawing/2014/main" id="{C3F72CA8-4378-4A6D-92B0-AEFC1E9037B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09" name="【認定こども園・幼稚園・保育所】&#10;有形固定資産減価償却率平均値テキスト">
          <a:extLst>
            <a:ext uri="{FF2B5EF4-FFF2-40B4-BE49-F238E27FC236}">
              <a16:creationId xmlns:a16="http://schemas.microsoft.com/office/drawing/2014/main" id="{F93A585A-A541-4AAE-AC89-799B436BD7EA}"/>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10" name="フローチャート: 判断 309">
          <a:extLst>
            <a:ext uri="{FF2B5EF4-FFF2-40B4-BE49-F238E27FC236}">
              <a16:creationId xmlns:a16="http://schemas.microsoft.com/office/drawing/2014/main" id="{2D01BD49-4BE6-4846-A404-23EDBF26A77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11" name="フローチャート: 判断 310">
          <a:extLst>
            <a:ext uri="{FF2B5EF4-FFF2-40B4-BE49-F238E27FC236}">
              <a16:creationId xmlns:a16="http://schemas.microsoft.com/office/drawing/2014/main" id="{7D08CF4B-05D1-4144-BF12-8359CBC9E428}"/>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12" name="フローチャート: 判断 311">
          <a:extLst>
            <a:ext uri="{FF2B5EF4-FFF2-40B4-BE49-F238E27FC236}">
              <a16:creationId xmlns:a16="http://schemas.microsoft.com/office/drawing/2014/main" id="{87B83B41-CDDF-4F82-9F85-2FEB0368A51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1F9C461-09BC-4E64-88E0-2842E0DDE6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F4D96EF-F28E-4F92-A20C-5219629C6A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2E9D11DC-4B4A-4CA3-B20B-7532E7795A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DB381F30-44DB-49F8-9660-A1F2763C54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1F91D410-B4C2-4952-A318-FDF75A9AAB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318" name="楕円 317">
          <a:extLst>
            <a:ext uri="{FF2B5EF4-FFF2-40B4-BE49-F238E27FC236}">
              <a16:creationId xmlns:a16="http://schemas.microsoft.com/office/drawing/2014/main" id="{E61AB9DB-B527-49FE-A174-A8E203FE9C16}"/>
            </a:ext>
          </a:extLst>
        </xdr:cNvPr>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141333</xdr:rowOff>
    </xdr:from>
    <xdr:to>
      <xdr:col>76</xdr:col>
      <xdr:colOff>165100</xdr:colOff>
      <xdr:row>42</xdr:row>
      <xdr:rowOff>71483</xdr:rowOff>
    </xdr:to>
    <xdr:sp macro="" textlink="">
      <xdr:nvSpPr>
        <xdr:cNvPr id="319" name="楕円 318">
          <a:extLst>
            <a:ext uri="{FF2B5EF4-FFF2-40B4-BE49-F238E27FC236}">
              <a16:creationId xmlns:a16="http://schemas.microsoft.com/office/drawing/2014/main" id="{D099D0E5-A925-41FB-B71A-549CA51F2A9E}"/>
            </a:ext>
          </a:extLst>
        </xdr:cNvPr>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20683</xdr:rowOff>
    </xdr:to>
    <xdr:cxnSp macro="">
      <xdr:nvCxnSpPr>
        <xdr:cNvPr id="320" name="直線コネクタ 319">
          <a:extLst>
            <a:ext uri="{FF2B5EF4-FFF2-40B4-BE49-F238E27FC236}">
              <a16:creationId xmlns:a16="http://schemas.microsoft.com/office/drawing/2014/main" id="{60DD5FFF-161A-4685-8437-86E996E320E1}"/>
            </a:ext>
          </a:extLst>
        </xdr:cNvPr>
        <xdr:cNvCxnSpPr/>
      </xdr:nvCxnSpPr>
      <xdr:spPr>
        <a:xfrm flipV="1">
          <a:off x="14592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990DADA3-C0E4-43F6-96E3-56E642816DE4}"/>
            </a:ext>
          </a:extLst>
        </xdr:cNvPr>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22" name="n_2aveValue【認定こども園・幼稚園・保育所】&#10;有形固定資産減価償却率">
          <a:extLst>
            <a:ext uri="{FF2B5EF4-FFF2-40B4-BE49-F238E27FC236}">
              <a16:creationId xmlns:a16="http://schemas.microsoft.com/office/drawing/2014/main" id="{6BD9F248-DA30-4302-93B3-CBCDC557BFB1}"/>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323" name="n_1mainValue【認定こども園・幼稚園・保育所】&#10;有形固定資産減価償却率">
          <a:extLst>
            <a:ext uri="{FF2B5EF4-FFF2-40B4-BE49-F238E27FC236}">
              <a16:creationId xmlns:a16="http://schemas.microsoft.com/office/drawing/2014/main" id="{ACC188DF-E98B-4C86-8F8B-A103B9F1F142}"/>
            </a:ext>
          </a:extLst>
        </xdr:cNvPr>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62610</xdr:rowOff>
    </xdr:from>
    <xdr:ext cx="340478" cy="259045"/>
    <xdr:sp macro="" textlink="">
      <xdr:nvSpPr>
        <xdr:cNvPr id="324" name="n_2mainValue【認定こども園・幼稚園・保育所】&#10;有形固定資産減価償却率">
          <a:extLst>
            <a:ext uri="{FF2B5EF4-FFF2-40B4-BE49-F238E27FC236}">
              <a16:creationId xmlns:a16="http://schemas.microsoft.com/office/drawing/2014/main" id="{93029002-10F7-4AC0-92B8-0BB26AA56099}"/>
            </a:ext>
          </a:extLst>
        </xdr:cNvPr>
        <xdr:cNvSpPr txBox="1"/>
      </xdr:nvSpPr>
      <xdr:spPr>
        <a:xfrm>
          <a:off x="14422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a:extLst>
            <a:ext uri="{FF2B5EF4-FFF2-40B4-BE49-F238E27FC236}">
              <a16:creationId xmlns:a16="http://schemas.microsoft.com/office/drawing/2014/main" id="{7F87A8CF-6752-4233-AF88-B15052D1C6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a:extLst>
            <a:ext uri="{FF2B5EF4-FFF2-40B4-BE49-F238E27FC236}">
              <a16:creationId xmlns:a16="http://schemas.microsoft.com/office/drawing/2014/main" id="{2427B10A-8794-41D0-A918-B2B07FEE09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a:extLst>
            <a:ext uri="{FF2B5EF4-FFF2-40B4-BE49-F238E27FC236}">
              <a16:creationId xmlns:a16="http://schemas.microsoft.com/office/drawing/2014/main" id="{0EE4794C-0D3B-4725-BBCA-3E3B04E201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a:extLst>
            <a:ext uri="{FF2B5EF4-FFF2-40B4-BE49-F238E27FC236}">
              <a16:creationId xmlns:a16="http://schemas.microsoft.com/office/drawing/2014/main" id="{9D9611AF-1939-4777-9860-7C8BFFB1BC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a:extLst>
            <a:ext uri="{FF2B5EF4-FFF2-40B4-BE49-F238E27FC236}">
              <a16:creationId xmlns:a16="http://schemas.microsoft.com/office/drawing/2014/main" id="{DA35F2F2-B7D0-4ACB-B0FC-7F9B815606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a:extLst>
            <a:ext uri="{FF2B5EF4-FFF2-40B4-BE49-F238E27FC236}">
              <a16:creationId xmlns:a16="http://schemas.microsoft.com/office/drawing/2014/main" id="{C73DF778-D86B-42D0-9047-AD5F1BEA51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a:extLst>
            <a:ext uri="{FF2B5EF4-FFF2-40B4-BE49-F238E27FC236}">
              <a16:creationId xmlns:a16="http://schemas.microsoft.com/office/drawing/2014/main" id="{DDD28F5D-79AE-489F-9DBE-78621AE6C3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a:extLst>
            <a:ext uri="{FF2B5EF4-FFF2-40B4-BE49-F238E27FC236}">
              <a16:creationId xmlns:a16="http://schemas.microsoft.com/office/drawing/2014/main" id="{9F15112A-661C-46E6-8021-C0BFD856BD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a:extLst>
            <a:ext uri="{FF2B5EF4-FFF2-40B4-BE49-F238E27FC236}">
              <a16:creationId xmlns:a16="http://schemas.microsoft.com/office/drawing/2014/main" id="{422CCA2E-B87D-4831-A786-3D3946F899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a:extLst>
            <a:ext uri="{FF2B5EF4-FFF2-40B4-BE49-F238E27FC236}">
              <a16:creationId xmlns:a16="http://schemas.microsoft.com/office/drawing/2014/main" id="{42D18B10-E574-45F2-8E19-64451CC54B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a:extLst>
            <a:ext uri="{FF2B5EF4-FFF2-40B4-BE49-F238E27FC236}">
              <a16:creationId xmlns:a16="http://schemas.microsoft.com/office/drawing/2014/main" id="{469AA25B-EA20-4408-860F-5D3C861F98F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36" name="テキスト ボックス 335">
          <a:extLst>
            <a:ext uri="{FF2B5EF4-FFF2-40B4-BE49-F238E27FC236}">
              <a16:creationId xmlns:a16="http://schemas.microsoft.com/office/drawing/2014/main" id="{DCBFD691-7831-4B57-A369-F27BB5E7938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a:extLst>
            <a:ext uri="{FF2B5EF4-FFF2-40B4-BE49-F238E27FC236}">
              <a16:creationId xmlns:a16="http://schemas.microsoft.com/office/drawing/2014/main" id="{1D263DE8-F22C-40E7-9318-587863BD7B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38" name="テキスト ボックス 337">
          <a:extLst>
            <a:ext uri="{FF2B5EF4-FFF2-40B4-BE49-F238E27FC236}">
              <a16:creationId xmlns:a16="http://schemas.microsoft.com/office/drawing/2014/main" id="{FEDA22A4-5BA9-41F7-9D0E-DDF4AC6ACFB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a:extLst>
            <a:ext uri="{FF2B5EF4-FFF2-40B4-BE49-F238E27FC236}">
              <a16:creationId xmlns:a16="http://schemas.microsoft.com/office/drawing/2014/main" id="{93C02216-7E90-4F91-BBEA-CF93A32F0AD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0" name="テキスト ボックス 339">
          <a:extLst>
            <a:ext uri="{FF2B5EF4-FFF2-40B4-BE49-F238E27FC236}">
              <a16:creationId xmlns:a16="http://schemas.microsoft.com/office/drawing/2014/main" id="{143434F4-7104-4C08-99FD-02902EB6F82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a:extLst>
            <a:ext uri="{FF2B5EF4-FFF2-40B4-BE49-F238E27FC236}">
              <a16:creationId xmlns:a16="http://schemas.microsoft.com/office/drawing/2014/main" id="{537AE37A-1419-4D69-9A47-4875640C00B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2" name="テキスト ボックス 341">
          <a:extLst>
            <a:ext uri="{FF2B5EF4-FFF2-40B4-BE49-F238E27FC236}">
              <a16:creationId xmlns:a16="http://schemas.microsoft.com/office/drawing/2014/main" id="{2FF9E60B-AFE7-46BC-BCAF-55DB2380AAA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a:extLst>
            <a:ext uri="{FF2B5EF4-FFF2-40B4-BE49-F238E27FC236}">
              <a16:creationId xmlns:a16="http://schemas.microsoft.com/office/drawing/2014/main" id="{45B223FA-C980-4B20-90FE-7C93A674B38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4" name="テキスト ボックス 343">
          <a:extLst>
            <a:ext uri="{FF2B5EF4-FFF2-40B4-BE49-F238E27FC236}">
              <a16:creationId xmlns:a16="http://schemas.microsoft.com/office/drawing/2014/main" id="{61CFCA62-606F-490D-BF0F-1E6C1A893D9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7365065D-52F3-44CB-978B-752C72880B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a:extLst>
            <a:ext uri="{FF2B5EF4-FFF2-40B4-BE49-F238E27FC236}">
              <a16:creationId xmlns:a16="http://schemas.microsoft.com/office/drawing/2014/main" id="{E3F173B5-CBFC-421F-A0B0-0C167AA46D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id="{6612D127-6C84-4CF2-85EE-7503C13835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48" name="直線コネクタ 347">
          <a:extLst>
            <a:ext uri="{FF2B5EF4-FFF2-40B4-BE49-F238E27FC236}">
              <a16:creationId xmlns:a16="http://schemas.microsoft.com/office/drawing/2014/main" id="{1B761370-B45F-464E-9973-9500B1CE6E2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id="{3222CDBD-1EEB-4271-AE76-44C9939A272C}"/>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50" name="直線コネクタ 349">
          <a:extLst>
            <a:ext uri="{FF2B5EF4-FFF2-40B4-BE49-F238E27FC236}">
              <a16:creationId xmlns:a16="http://schemas.microsoft.com/office/drawing/2014/main" id="{89B43896-AEE4-44FC-80C0-3E4109A8CAD7}"/>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id="{EF47FD58-E6DF-48DF-A543-81A72F0216E2}"/>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52" name="直線コネクタ 351">
          <a:extLst>
            <a:ext uri="{FF2B5EF4-FFF2-40B4-BE49-F238E27FC236}">
              <a16:creationId xmlns:a16="http://schemas.microsoft.com/office/drawing/2014/main" id="{DDD2A36A-4CAC-48CA-89B7-B00A26F3BDF2}"/>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id="{DADBAEDF-2220-4F39-BA30-993895404933}"/>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54" name="フローチャート: 判断 353">
          <a:extLst>
            <a:ext uri="{FF2B5EF4-FFF2-40B4-BE49-F238E27FC236}">
              <a16:creationId xmlns:a16="http://schemas.microsoft.com/office/drawing/2014/main" id="{8C43ACE5-94B9-4A42-845C-C86C631ADD0D}"/>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55" name="フローチャート: 判断 354">
          <a:extLst>
            <a:ext uri="{FF2B5EF4-FFF2-40B4-BE49-F238E27FC236}">
              <a16:creationId xmlns:a16="http://schemas.microsoft.com/office/drawing/2014/main" id="{E58F451C-50CD-4C2F-91CB-33CCE187FD1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56" name="フローチャート: 判断 355">
          <a:extLst>
            <a:ext uri="{FF2B5EF4-FFF2-40B4-BE49-F238E27FC236}">
              <a16:creationId xmlns:a16="http://schemas.microsoft.com/office/drawing/2014/main" id="{4FD02DE7-2DAB-48FA-B762-76CE68A53B39}"/>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87F09DBD-3C4C-45D1-AB8E-C874EAAC88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CE651FD9-D86E-4F3C-8077-42A8E947F9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AC2185CF-297A-45AF-BDA3-9F7A5A0B52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9637A1A-0719-41E0-9AED-6588AF201D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13CA577-8AE6-42AF-A7C4-BC5FC3D66C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95885</xdr:rowOff>
    </xdr:from>
    <xdr:to>
      <xdr:col>112</xdr:col>
      <xdr:colOff>38100</xdr:colOff>
      <xdr:row>42</xdr:row>
      <xdr:rowOff>26035</xdr:rowOff>
    </xdr:to>
    <xdr:sp macro="" textlink="">
      <xdr:nvSpPr>
        <xdr:cNvPr id="362" name="楕円 361">
          <a:extLst>
            <a:ext uri="{FF2B5EF4-FFF2-40B4-BE49-F238E27FC236}">
              <a16:creationId xmlns:a16="http://schemas.microsoft.com/office/drawing/2014/main" id="{EDFE63AE-8770-4196-B45F-E2C6B0847D71}"/>
            </a:ext>
          </a:extLst>
        </xdr:cNvPr>
        <xdr:cNvSpPr/>
      </xdr:nvSpPr>
      <xdr:spPr>
        <a:xfrm>
          <a:off x="2127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95885</xdr:rowOff>
    </xdr:from>
    <xdr:to>
      <xdr:col>107</xdr:col>
      <xdr:colOff>101600</xdr:colOff>
      <xdr:row>42</xdr:row>
      <xdr:rowOff>26035</xdr:rowOff>
    </xdr:to>
    <xdr:sp macro="" textlink="">
      <xdr:nvSpPr>
        <xdr:cNvPr id="363" name="楕円 362">
          <a:extLst>
            <a:ext uri="{FF2B5EF4-FFF2-40B4-BE49-F238E27FC236}">
              <a16:creationId xmlns:a16="http://schemas.microsoft.com/office/drawing/2014/main" id="{30B143A1-E7E5-4048-8514-F71EC8A0051D}"/>
            </a:ext>
          </a:extLst>
        </xdr:cNvPr>
        <xdr:cNvSpPr/>
      </xdr:nvSpPr>
      <xdr:spPr>
        <a:xfrm>
          <a:off x="20383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146685</xdr:rowOff>
    </xdr:from>
    <xdr:to>
      <xdr:col>111</xdr:col>
      <xdr:colOff>177800</xdr:colOff>
      <xdr:row>41</xdr:row>
      <xdr:rowOff>146685</xdr:rowOff>
    </xdr:to>
    <xdr:cxnSp macro="">
      <xdr:nvCxnSpPr>
        <xdr:cNvPr id="364" name="直線コネクタ 363">
          <a:extLst>
            <a:ext uri="{FF2B5EF4-FFF2-40B4-BE49-F238E27FC236}">
              <a16:creationId xmlns:a16="http://schemas.microsoft.com/office/drawing/2014/main" id="{72545654-F240-4EAE-A3B7-2978DE427988}"/>
            </a:ext>
          </a:extLst>
        </xdr:cNvPr>
        <xdr:cNvCxnSpPr/>
      </xdr:nvCxnSpPr>
      <xdr:spPr>
        <a:xfrm>
          <a:off x="20434300" y="717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id="{03533F24-5849-41B8-B5A5-970748B7F66D}"/>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66" name="n_2aveValue【認定こども園・幼稚園・保育所】&#10;一人当たり面積">
          <a:extLst>
            <a:ext uri="{FF2B5EF4-FFF2-40B4-BE49-F238E27FC236}">
              <a16:creationId xmlns:a16="http://schemas.microsoft.com/office/drawing/2014/main" id="{55E27EEE-DC8E-414A-8FE9-F88CAEFC78B4}"/>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17162</xdr:rowOff>
    </xdr:from>
    <xdr:ext cx="469744" cy="259045"/>
    <xdr:sp macro="" textlink="">
      <xdr:nvSpPr>
        <xdr:cNvPr id="367" name="n_1mainValue【認定こども園・幼稚園・保育所】&#10;一人当たり面積">
          <a:extLst>
            <a:ext uri="{FF2B5EF4-FFF2-40B4-BE49-F238E27FC236}">
              <a16:creationId xmlns:a16="http://schemas.microsoft.com/office/drawing/2014/main" id="{C23ABD92-757B-4544-ABAC-B1E1102C1EE8}"/>
            </a:ext>
          </a:extLst>
        </xdr:cNvPr>
        <xdr:cNvSpPr txBox="1"/>
      </xdr:nvSpPr>
      <xdr:spPr>
        <a:xfrm>
          <a:off x="21075727" y="72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17162</xdr:rowOff>
    </xdr:from>
    <xdr:ext cx="469744" cy="259045"/>
    <xdr:sp macro="" textlink="">
      <xdr:nvSpPr>
        <xdr:cNvPr id="368" name="n_2mainValue【認定こども園・幼稚園・保育所】&#10;一人当たり面積">
          <a:extLst>
            <a:ext uri="{FF2B5EF4-FFF2-40B4-BE49-F238E27FC236}">
              <a16:creationId xmlns:a16="http://schemas.microsoft.com/office/drawing/2014/main" id="{2E8B992D-49F6-40D5-9A08-0D07CC1FA3C4}"/>
            </a:ext>
          </a:extLst>
        </xdr:cNvPr>
        <xdr:cNvSpPr txBox="1"/>
      </xdr:nvSpPr>
      <xdr:spPr>
        <a:xfrm>
          <a:off x="20199427" y="72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a:extLst>
            <a:ext uri="{FF2B5EF4-FFF2-40B4-BE49-F238E27FC236}">
              <a16:creationId xmlns:a16="http://schemas.microsoft.com/office/drawing/2014/main" id="{9617DE8A-D6E8-4EBF-8072-1E159BEED3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a:extLst>
            <a:ext uri="{FF2B5EF4-FFF2-40B4-BE49-F238E27FC236}">
              <a16:creationId xmlns:a16="http://schemas.microsoft.com/office/drawing/2014/main" id="{614D7E97-1A57-44DA-81FC-58CFFA0EE3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a:extLst>
            <a:ext uri="{FF2B5EF4-FFF2-40B4-BE49-F238E27FC236}">
              <a16:creationId xmlns:a16="http://schemas.microsoft.com/office/drawing/2014/main" id="{81A99F8C-2939-4A89-BD12-CE689ACBEF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a:extLst>
            <a:ext uri="{FF2B5EF4-FFF2-40B4-BE49-F238E27FC236}">
              <a16:creationId xmlns:a16="http://schemas.microsoft.com/office/drawing/2014/main" id="{3F3E41B9-66EE-4D63-8442-1986697DE8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a:extLst>
            <a:ext uri="{FF2B5EF4-FFF2-40B4-BE49-F238E27FC236}">
              <a16:creationId xmlns:a16="http://schemas.microsoft.com/office/drawing/2014/main" id="{1AC0BDC3-A3E4-4812-920F-64E7D2B694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a:extLst>
            <a:ext uri="{FF2B5EF4-FFF2-40B4-BE49-F238E27FC236}">
              <a16:creationId xmlns:a16="http://schemas.microsoft.com/office/drawing/2014/main" id="{274EFD94-327A-4893-9733-80A471A777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a:extLst>
            <a:ext uri="{FF2B5EF4-FFF2-40B4-BE49-F238E27FC236}">
              <a16:creationId xmlns:a16="http://schemas.microsoft.com/office/drawing/2014/main" id="{DED6DBCA-72FD-4708-9DF3-CD10938CA1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a:extLst>
            <a:ext uri="{FF2B5EF4-FFF2-40B4-BE49-F238E27FC236}">
              <a16:creationId xmlns:a16="http://schemas.microsoft.com/office/drawing/2014/main" id="{4F32D0D3-C55D-4E7B-8BAE-5D20DA2318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7" name="テキスト ボックス 376">
          <a:extLst>
            <a:ext uri="{FF2B5EF4-FFF2-40B4-BE49-F238E27FC236}">
              <a16:creationId xmlns:a16="http://schemas.microsoft.com/office/drawing/2014/main" id="{5712D865-0A18-4799-832C-FCDD5D503E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8" name="直線コネクタ 377">
          <a:extLst>
            <a:ext uri="{FF2B5EF4-FFF2-40B4-BE49-F238E27FC236}">
              <a16:creationId xmlns:a16="http://schemas.microsoft.com/office/drawing/2014/main" id="{A999345E-1622-48EC-A827-5033C279EE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9" name="テキスト ボックス 378">
          <a:extLst>
            <a:ext uri="{FF2B5EF4-FFF2-40B4-BE49-F238E27FC236}">
              <a16:creationId xmlns:a16="http://schemas.microsoft.com/office/drawing/2014/main" id="{32F572D1-54BB-4013-AF3C-21EC86B6AE7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0" name="直線コネクタ 379">
          <a:extLst>
            <a:ext uri="{FF2B5EF4-FFF2-40B4-BE49-F238E27FC236}">
              <a16:creationId xmlns:a16="http://schemas.microsoft.com/office/drawing/2014/main" id="{DC422786-AC74-4857-8B93-79F41B42A90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1" name="テキスト ボックス 380">
          <a:extLst>
            <a:ext uri="{FF2B5EF4-FFF2-40B4-BE49-F238E27FC236}">
              <a16:creationId xmlns:a16="http://schemas.microsoft.com/office/drawing/2014/main" id="{2FC0D4F6-EEDA-42EE-846D-9A8A1870422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2" name="直線コネクタ 381">
          <a:extLst>
            <a:ext uri="{FF2B5EF4-FFF2-40B4-BE49-F238E27FC236}">
              <a16:creationId xmlns:a16="http://schemas.microsoft.com/office/drawing/2014/main" id="{027A733F-1843-4DB3-830F-9FE6F184FBA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3" name="テキスト ボックス 382">
          <a:extLst>
            <a:ext uri="{FF2B5EF4-FFF2-40B4-BE49-F238E27FC236}">
              <a16:creationId xmlns:a16="http://schemas.microsoft.com/office/drawing/2014/main" id="{776A2A0B-5AC3-4D96-803A-8131AFFE97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4" name="直線コネクタ 383">
          <a:extLst>
            <a:ext uri="{FF2B5EF4-FFF2-40B4-BE49-F238E27FC236}">
              <a16:creationId xmlns:a16="http://schemas.microsoft.com/office/drawing/2014/main" id="{65D722E7-A458-4CC6-991C-89C5E4068D0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5" name="テキスト ボックス 384">
          <a:extLst>
            <a:ext uri="{FF2B5EF4-FFF2-40B4-BE49-F238E27FC236}">
              <a16:creationId xmlns:a16="http://schemas.microsoft.com/office/drawing/2014/main" id="{1B5FBC30-C28F-4A88-9722-3A72C040FF1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6" name="直線コネクタ 385">
          <a:extLst>
            <a:ext uri="{FF2B5EF4-FFF2-40B4-BE49-F238E27FC236}">
              <a16:creationId xmlns:a16="http://schemas.microsoft.com/office/drawing/2014/main" id="{F2A097A3-7413-4849-A0B9-D00ABAF75C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7" name="テキスト ボックス 386">
          <a:extLst>
            <a:ext uri="{FF2B5EF4-FFF2-40B4-BE49-F238E27FC236}">
              <a16:creationId xmlns:a16="http://schemas.microsoft.com/office/drawing/2014/main" id="{B55E0318-F9DF-4FAF-A8E0-CC0C2280D88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8" name="直線コネクタ 387">
          <a:extLst>
            <a:ext uri="{FF2B5EF4-FFF2-40B4-BE49-F238E27FC236}">
              <a16:creationId xmlns:a16="http://schemas.microsoft.com/office/drawing/2014/main" id="{338F61D6-88E9-4DA9-8D3C-1D692FC494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9" name="テキスト ボックス 388">
          <a:extLst>
            <a:ext uri="{FF2B5EF4-FFF2-40B4-BE49-F238E27FC236}">
              <a16:creationId xmlns:a16="http://schemas.microsoft.com/office/drawing/2014/main" id="{82E9B7EA-4B4B-49F0-B827-C2BB16A062A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0" name="直線コネクタ 389">
          <a:extLst>
            <a:ext uri="{FF2B5EF4-FFF2-40B4-BE49-F238E27FC236}">
              <a16:creationId xmlns:a16="http://schemas.microsoft.com/office/drawing/2014/main" id="{1A7DB50E-8452-4D7B-8DF6-0CCDEB56DE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BBC5D5EA-CF0F-4EA8-A211-080576BC5CC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2" name="【学校施設】&#10;有形固定資産減価償却率グラフ枠">
          <a:extLst>
            <a:ext uri="{FF2B5EF4-FFF2-40B4-BE49-F238E27FC236}">
              <a16:creationId xmlns:a16="http://schemas.microsoft.com/office/drawing/2014/main" id="{6C51E8DD-9DE5-4A4C-99B2-C97E41A362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93" name="直線コネクタ 392">
          <a:extLst>
            <a:ext uri="{FF2B5EF4-FFF2-40B4-BE49-F238E27FC236}">
              <a16:creationId xmlns:a16="http://schemas.microsoft.com/office/drawing/2014/main" id="{5B4F79FF-0601-4790-AD37-9CF1F8AC4DE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94" name="【学校施設】&#10;有形固定資産減価償却率最小値テキスト">
          <a:extLst>
            <a:ext uri="{FF2B5EF4-FFF2-40B4-BE49-F238E27FC236}">
              <a16:creationId xmlns:a16="http://schemas.microsoft.com/office/drawing/2014/main" id="{0C32C2E6-45FF-40CE-99E8-0E6BAF5CF16C}"/>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95" name="直線コネクタ 394">
          <a:extLst>
            <a:ext uri="{FF2B5EF4-FFF2-40B4-BE49-F238E27FC236}">
              <a16:creationId xmlns:a16="http://schemas.microsoft.com/office/drawing/2014/main" id="{22302EFE-2430-42D4-9D9B-30053B6BE23F}"/>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96" name="【学校施設】&#10;有形固定資産減価償却率最大値テキスト">
          <a:extLst>
            <a:ext uri="{FF2B5EF4-FFF2-40B4-BE49-F238E27FC236}">
              <a16:creationId xmlns:a16="http://schemas.microsoft.com/office/drawing/2014/main" id="{BC423635-55D6-42FA-B9F8-163706381687}"/>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97" name="直線コネクタ 396">
          <a:extLst>
            <a:ext uri="{FF2B5EF4-FFF2-40B4-BE49-F238E27FC236}">
              <a16:creationId xmlns:a16="http://schemas.microsoft.com/office/drawing/2014/main" id="{CC7D5AC5-6570-4EF5-A2BB-FFE824E5DAC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98" name="【学校施設】&#10;有形固定資産減価償却率平均値テキスト">
          <a:extLst>
            <a:ext uri="{FF2B5EF4-FFF2-40B4-BE49-F238E27FC236}">
              <a16:creationId xmlns:a16="http://schemas.microsoft.com/office/drawing/2014/main" id="{95C51AC1-DD4B-44BE-B96A-66518066E132}"/>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99" name="フローチャート: 判断 398">
          <a:extLst>
            <a:ext uri="{FF2B5EF4-FFF2-40B4-BE49-F238E27FC236}">
              <a16:creationId xmlns:a16="http://schemas.microsoft.com/office/drawing/2014/main" id="{8385C7CE-582A-4DF8-9332-D77236FA44BE}"/>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00" name="フローチャート: 判断 399">
          <a:extLst>
            <a:ext uri="{FF2B5EF4-FFF2-40B4-BE49-F238E27FC236}">
              <a16:creationId xmlns:a16="http://schemas.microsoft.com/office/drawing/2014/main" id="{14453B20-A50E-481D-8FB6-E654B15163DE}"/>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01" name="フローチャート: 判断 400">
          <a:extLst>
            <a:ext uri="{FF2B5EF4-FFF2-40B4-BE49-F238E27FC236}">
              <a16:creationId xmlns:a16="http://schemas.microsoft.com/office/drawing/2014/main" id="{81F65AE9-70F8-43F6-B75D-6AB27A82A769}"/>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BFF2F96-E938-45E5-B653-0D9FBA7436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A12290AC-91DD-494D-B9EE-1D9AD31737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2F9DBF91-A31D-47ED-B3A2-1B505E30A5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328B7C85-D8E2-4CB9-A23F-480B46C5A3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681F7FC8-938D-4106-99F2-7ECE87CCBC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92075</xdr:rowOff>
    </xdr:from>
    <xdr:to>
      <xdr:col>81</xdr:col>
      <xdr:colOff>101600</xdr:colOff>
      <xdr:row>59</xdr:row>
      <xdr:rowOff>22225</xdr:rowOff>
    </xdr:to>
    <xdr:sp macro="" textlink="">
      <xdr:nvSpPr>
        <xdr:cNvPr id="407" name="楕円 406">
          <a:extLst>
            <a:ext uri="{FF2B5EF4-FFF2-40B4-BE49-F238E27FC236}">
              <a16:creationId xmlns:a16="http://schemas.microsoft.com/office/drawing/2014/main" id="{DC23E768-3019-4E2E-95AB-2802F0F94D28}"/>
            </a:ext>
          </a:extLst>
        </xdr:cNvPr>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08" name="楕円 407">
          <a:extLst>
            <a:ext uri="{FF2B5EF4-FFF2-40B4-BE49-F238E27FC236}">
              <a16:creationId xmlns:a16="http://schemas.microsoft.com/office/drawing/2014/main" id="{CFC07336-96C9-43FB-8910-3677F4B52424}"/>
            </a:ext>
          </a:extLst>
        </xdr:cNvPr>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142875</xdr:rowOff>
    </xdr:from>
    <xdr:to>
      <xdr:col>81</xdr:col>
      <xdr:colOff>50800</xdr:colOff>
      <xdr:row>58</xdr:row>
      <xdr:rowOff>169545</xdr:rowOff>
    </xdr:to>
    <xdr:cxnSp macro="">
      <xdr:nvCxnSpPr>
        <xdr:cNvPr id="409" name="直線コネクタ 408">
          <a:extLst>
            <a:ext uri="{FF2B5EF4-FFF2-40B4-BE49-F238E27FC236}">
              <a16:creationId xmlns:a16="http://schemas.microsoft.com/office/drawing/2014/main" id="{2E27AA6A-ECDA-456E-9B48-F2F202568CAF}"/>
            </a:ext>
          </a:extLst>
        </xdr:cNvPr>
        <xdr:cNvCxnSpPr/>
      </xdr:nvCxnSpPr>
      <xdr:spPr>
        <a:xfrm flipV="1">
          <a:off x="14592300" y="10086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10" name="n_1aveValue【学校施設】&#10;有形固定資産減価償却率">
          <a:extLst>
            <a:ext uri="{FF2B5EF4-FFF2-40B4-BE49-F238E27FC236}">
              <a16:creationId xmlns:a16="http://schemas.microsoft.com/office/drawing/2014/main" id="{C79B332A-BCB3-4E28-8046-7424EFF518F2}"/>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11" name="n_2aveValue【学校施設】&#10;有形固定資産減価償却率">
          <a:extLst>
            <a:ext uri="{FF2B5EF4-FFF2-40B4-BE49-F238E27FC236}">
              <a16:creationId xmlns:a16="http://schemas.microsoft.com/office/drawing/2014/main" id="{7FD8AD53-6AAD-4D0E-A3FD-800AE5C02D0A}"/>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38752</xdr:rowOff>
    </xdr:from>
    <xdr:ext cx="405111" cy="259045"/>
    <xdr:sp macro="" textlink="">
      <xdr:nvSpPr>
        <xdr:cNvPr id="412" name="n_1mainValue【学校施設】&#10;有形固定資産減価償却率">
          <a:extLst>
            <a:ext uri="{FF2B5EF4-FFF2-40B4-BE49-F238E27FC236}">
              <a16:creationId xmlns:a16="http://schemas.microsoft.com/office/drawing/2014/main" id="{C2A562F5-3757-4A9B-9F82-E6B35F2F44C2}"/>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13" name="n_2mainValue【学校施設】&#10;有形固定資産減価償却率">
          <a:extLst>
            <a:ext uri="{FF2B5EF4-FFF2-40B4-BE49-F238E27FC236}">
              <a16:creationId xmlns:a16="http://schemas.microsoft.com/office/drawing/2014/main" id="{968D98A1-0513-4CC1-BC19-D5517C221EE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9AA228FB-BC4A-445D-BF33-66E9742255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CFD3B727-8936-4C38-9BF7-AB55737C7B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A989EE25-DCC9-47E6-B6E9-6A48918FB9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62ED9F4A-2A3B-4C10-98D3-ABACF86819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C4598A80-3C94-4B6A-826A-5AA7F2ED37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6866C208-741C-4B47-8EA2-4F6CC9B5FC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AB854D64-8794-4E52-93C6-DE2801CA97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BBD92E14-AD35-4FE8-A856-1DBEF3AA8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a:extLst>
            <a:ext uri="{FF2B5EF4-FFF2-40B4-BE49-F238E27FC236}">
              <a16:creationId xmlns:a16="http://schemas.microsoft.com/office/drawing/2014/main" id="{4B7F5B02-ADF5-4369-8B8A-520D513BC7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a:extLst>
            <a:ext uri="{FF2B5EF4-FFF2-40B4-BE49-F238E27FC236}">
              <a16:creationId xmlns:a16="http://schemas.microsoft.com/office/drawing/2014/main" id="{75C93F10-6A09-4B36-8744-084D14434D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30708872-2BAC-454D-A805-C1871600B5E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5" name="直線コネクタ 424">
          <a:extLst>
            <a:ext uri="{FF2B5EF4-FFF2-40B4-BE49-F238E27FC236}">
              <a16:creationId xmlns:a16="http://schemas.microsoft.com/office/drawing/2014/main" id="{808D76F2-BC3E-4814-A654-6BF05507672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6" name="テキスト ボックス 425">
          <a:extLst>
            <a:ext uri="{FF2B5EF4-FFF2-40B4-BE49-F238E27FC236}">
              <a16:creationId xmlns:a16="http://schemas.microsoft.com/office/drawing/2014/main" id="{85402781-4FB0-4988-92B2-FB553B17210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7" name="直線コネクタ 426">
          <a:extLst>
            <a:ext uri="{FF2B5EF4-FFF2-40B4-BE49-F238E27FC236}">
              <a16:creationId xmlns:a16="http://schemas.microsoft.com/office/drawing/2014/main" id="{03256800-0F31-4E48-81ED-A43B46F8F33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8" name="テキスト ボックス 427">
          <a:extLst>
            <a:ext uri="{FF2B5EF4-FFF2-40B4-BE49-F238E27FC236}">
              <a16:creationId xmlns:a16="http://schemas.microsoft.com/office/drawing/2014/main" id="{DC2F0388-223E-42E6-958D-280E294680C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9" name="直線コネクタ 428">
          <a:extLst>
            <a:ext uri="{FF2B5EF4-FFF2-40B4-BE49-F238E27FC236}">
              <a16:creationId xmlns:a16="http://schemas.microsoft.com/office/drawing/2014/main" id="{1AA181A2-C969-4F26-8CFA-81FB21A0E9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0" name="テキスト ボックス 429">
          <a:extLst>
            <a:ext uri="{FF2B5EF4-FFF2-40B4-BE49-F238E27FC236}">
              <a16:creationId xmlns:a16="http://schemas.microsoft.com/office/drawing/2014/main" id="{8ED1B074-2166-40CA-84CA-8647AE454D0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1" name="直線コネクタ 430">
          <a:extLst>
            <a:ext uri="{FF2B5EF4-FFF2-40B4-BE49-F238E27FC236}">
              <a16:creationId xmlns:a16="http://schemas.microsoft.com/office/drawing/2014/main" id="{39E43AB4-7B87-4850-AAB2-DA7CC2DF5A8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2" name="テキスト ボックス 431">
          <a:extLst>
            <a:ext uri="{FF2B5EF4-FFF2-40B4-BE49-F238E27FC236}">
              <a16:creationId xmlns:a16="http://schemas.microsoft.com/office/drawing/2014/main" id="{AD63F233-8BA7-46D3-A7F9-7A8A39E140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867BC217-79A7-4875-8174-3203867E7F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CA74140E-4422-4409-A225-85901E47AC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6985A54E-1D1A-444C-8286-27D87DF2B0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36" name="直線コネクタ 435">
          <a:extLst>
            <a:ext uri="{FF2B5EF4-FFF2-40B4-BE49-F238E27FC236}">
              <a16:creationId xmlns:a16="http://schemas.microsoft.com/office/drawing/2014/main" id="{D0122468-90D4-4AC2-A711-A9F04DD851C4}"/>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37" name="【学校施設】&#10;一人当たり面積最小値テキスト">
          <a:extLst>
            <a:ext uri="{FF2B5EF4-FFF2-40B4-BE49-F238E27FC236}">
              <a16:creationId xmlns:a16="http://schemas.microsoft.com/office/drawing/2014/main" id="{D3B37FDA-4B1C-4EC1-BB14-E23B30428A2D}"/>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38" name="直線コネクタ 437">
          <a:extLst>
            <a:ext uri="{FF2B5EF4-FFF2-40B4-BE49-F238E27FC236}">
              <a16:creationId xmlns:a16="http://schemas.microsoft.com/office/drawing/2014/main" id="{43618B19-17D0-49CD-AFF1-227783AAB558}"/>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39" name="【学校施設】&#10;一人当たり面積最大値テキスト">
          <a:extLst>
            <a:ext uri="{FF2B5EF4-FFF2-40B4-BE49-F238E27FC236}">
              <a16:creationId xmlns:a16="http://schemas.microsoft.com/office/drawing/2014/main" id="{1D350552-F2BC-4274-92EE-5E47DCF654FF}"/>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40" name="直線コネクタ 439">
          <a:extLst>
            <a:ext uri="{FF2B5EF4-FFF2-40B4-BE49-F238E27FC236}">
              <a16:creationId xmlns:a16="http://schemas.microsoft.com/office/drawing/2014/main" id="{915C1A45-D856-40A4-9848-16F0BBE4D8D5}"/>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41" name="【学校施設】&#10;一人当たり面積平均値テキスト">
          <a:extLst>
            <a:ext uri="{FF2B5EF4-FFF2-40B4-BE49-F238E27FC236}">
              <a16:creationId xmlns:a16="http://schemas.microsoft.com/office/drawing/2014/main" id="{CA8F41F7-56A1-4B80-B380-5B06E0499E5E}"/>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42" name="フローチャート: 判断 441">
          <a:extLst>
            <a:ext uri="{FF2B5EF4-FFF2-40B4-BE49-F238E27FC236}">
              <a16:creationId xmlns:a16="http://schemas.microsoft.com/office/drawing/2014/main" id="{64CCDC07-F730-4D23-A1FF-B2091A4D72E3}"/>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43" name="フローチャート: 判断 442">
          <a:extLst>
            <a:ext uri="{FF2B5EF4-FFF2-40B4-BE49-F238E27FC236}">
              <a16:creationId xmlns:a16="http://schemas.microsoft.com/office/drawing/2014/main" id="{4C71BFAF-EA29-47EB-BCE1-FA03433BB97E}"/>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44" name="フローチャート: 判断 443">
          <a:extLst>
            <a:ext uri="{FF2B5EF4-FFF2-40B4-BE49-F238E27FC236}">
              <a16:creationId xmlns:a16="http://schemas.microsoft.com/office/drawing/2014/main" id="{2F0EB211-EA94-40D9-9818-EA02468AF8AF}"/>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75B9E10-9C62-4FB8-BD35-6637C09F6E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E56BDDC-6F87-4E73-92F2-4556AFB29A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5B6F8EA-10F0-4365-9CFF-208715A08C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99E380F-2947-4123-B17E-9127AFBBEC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B702D25-C9DF-476D-A12F-F23C32DF4E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25095</xdr:rowOff>
    </xdr:from>
    <xdr:to>
      <xdr:col>112</xdr:col>
      <xdr:colOff>38100</xdr:colOff>
      <xdr:row>62</xdr:row>
      <xdr:rowOff>126695</xdr:rowOff>
    </xdr:to>
    <xdr:sp macro="" textlink="">
      <xdr:nvSpPr>
        <xdr:cNvPr id="450" name="楕円 449">
          <a:extLst>
            <a:ext uri="{FF2B5EF4-FFF2-40B4-BE49-F238E27FC236}">
              <a16:creationId xmlns:a16="http://schemas.microsoft.com/office/drawing/2014/main" id="{B7E88E7B-55F0-4636-A180-73DD08452D92}"/>
            </a:ext>
          </a:extLst>
        </xdr:cNvPr>
        <xdr:cNvSpPr/>
      </xdr:nvSpPr>
      <xdr:spPr>
        <a:xfrm>
          <a:off x="21272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25095</xdr:rowOff>
    </xdr:from>
    <xdr:to>
      <xdr:col>107</xdr:col>
      <xdr:colOff>101600</xdr:colOff>
      <xdr:row>62</xdr:row>
      <xdr:rowOff>126695</xdr:rowOff>
    </xdr:to>
    <xdr:sp macro="" textlink="">
      <xdr:nvSpPr>
        <xdr:cNvPr id="451" name="楕円 450">
          <a:extLst>
            <a:ext uri="{FF2B5EF4-FFF2-40B4-BE49-F238E27FC236}">
              <a16:creationId xmlns:a16="http://schemas.microsoft.com/office/drawing/2014/main" id="{6487F2A3-A68D-45DF-B11E-BAF4C42DC1A0}"/>
            </a:ext>
          </a:extLst>
        </xdr:cNvPr>
        <xdr:cNvSpPr/>
      </xdr:nvSpPr>
      <xdr:spPr>
        <a:xfrm>
          <a:off x="20383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75895</xdr:rowOff>
    </xdr:from>
    <xdr:to>
      <xdr:col>111</xdr:col>
      <xdr:colOff>177800</xdr:colOff>
      <xdr:row>62</xdr:row>
      <xdr:rowOff>75895</xdr:rowOff>
    </xdr:to>
    <xdr:cxnSp macro="">
      <xdr:nvCxnSpPr>
        <xdr:cNvPr id="452" name="直線コネクタ 451">
          <a:extLst>
            <a:ext uri="{FF2B5EF4-FFF2-40B4-BE49-F238E27FC236}">
              <a16:creationId xmlns:a16="http://schemas.microsoft.com/office/drawing/2014/main" id="{B4D9966F-A2DA-46D7-B2CD-2E75903FE6AF}"/>
            </a:ext>
          </a:extLst>
        </xdr:cNvPr>
        <xdr:cNvCxnSpPr/>
      </xdr:nvCxnSpPr>
      <xdr:spPr>
        <a:xfrm>
          <a:off x="20434300" y="10705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53" name="n_1aveValue【学校施設】&#10;一人当たり面積">
          <a:extLst>
            <a:ext uri="{FF2B5EF4-FFF2-40B4-BE49-F238E27FC236}">
              <a16:creationId xmlns:a16="http://schemas.microsoft.com/office/drawing/2014/main" id="{5E820104-16D1-4B71-BAC3-C93E015969B4}"/>
            </a:ext>
          </a:extLst>
        </xdr:cNvPr>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54" name="n_2aveValue【学校施設】&#10;一人当たり面積">
          <a:extLst>
            <a:ext uri="{FF2B5EF4-FFF2-40B4-BE49-F238E27FC236}">
              <a16:creationId xmlns:a16="http://schemas.microsoft.com/office/drawing/2014/main" id="{02C96C33-7079-410B-917B-22920BE86BBB}"/>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117822</xdr:rowOff>
    </xdr:from>
    <xdr:ext cx="469744" cy="259045"/>
    <xdr:sp macro="" textlink="">
      <xdr:nvSpPr>
        <xdr:cNvPr id="455" name="n_1mainValue【学校施設】&#10;一人当たり面積">
          <a:extLst>
            <a:ext uri="{FF2B5EF4-FFF2-40B4-BE49-F238E27FC236}">
              <a16:creationId xmlns:a16="http://schemas.microsoft.com/office/drawing/2014/main" id="{813865BD-F480-43CE-A822-A7CC4F45EEA9}"/>
            </a:ext>
          </a:extLst>
        </xdr:cNvPr>
        <xdr:cNvSpPr txBox="1"/>
      </xdr:nvSpPr>
      <xdr:spPr>
        <a:xfrm>
          <a:off x="21075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117822</xdr:rowOff>
    </xdr:from>
    <xdr:ext cx="469744" cy="259045"/>
    <xdr:sp macro="" textlink="">
      <xdr:nvSpPr>
        <xdr:cNvPr id="456" name="n_2mainValue【学校施設】&#10;一人当たり面積">
          <a:extLst>
            <a:ext uri="{FF2B5EF4-FFF2-40B4-BE49-F238E27FC236}">
              <a16:creationId xmlns:a16="http://schemas.microsoft.com/office/drawing/2014/main" id="{18C8FBF0-BBED-4449-A85B-68B1C61C064B}"/>
            </a:ext>
          </a:extLst>
        </xdr:cNvPr>
        <xdr:cNvSpPr txBox="1"/>
      </xdr:nvSpPr>
      <xdr:spPr>
        <a:xfrm>
          <a:off x="201994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7B4A2928-1A8E-4EC4-A6B8-51050FC57B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143BD1AE-6B84-4024-9EE1-542F843063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B8927BB9-B735-49E6-97DE-0D0037C09C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4FA8A9B3-C586-4FE0-8357-5D167BC1FA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93E78F99-C37A-4300-BC3C-F25BD2547C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5B76021A-0A74-4911-A060-642B7E5F68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47807464-5E7C-403D-8E13-285AB8E70E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86850E24-044A-4F07-8933-7BC733FF44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D640CD7D-C4B3-446A-AF47-2D66924A4C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2955759C-E672-4B94-9D1F-A7BBEB5230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a:extLst>
            <a:ext uri="{FF2B5EF4-FFF2-40B4-BE49-F238E27FC236}">
              <a16:creationId xmlns:a16="http://schemas.microsoft.com/office/drawing/2014/main" id="{7E7998C1-CDAC-423B-8C36-8DF8ABF653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a:extLst>
            <a:ext uri="{FF2B5EF4-FFF2-40B4-BE49-F238E27FC236}">
              <a16:creationId xmlns:a16="http://schemas.microsoft.com/office/drawing/2014/main" id="{E7CBCF3F-DBAA-423F-A101-C35B824D8AE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a:extLst>
            <a:ext uri="{FF2B5EF4-FFF2-40B4-BE49-F238E27FC236}">
              <a16:creationId xmlns:a16="http://schemas.microsoft.com/office/drawing/2014/main" id="{EC6896D4-3741-4BBD-8129-5FE5E439C3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a:extLst>
            <a:ext uri="{FF2B5EF4-FFF2-40B4-BE49-F238E27FC236}">
              <a16:creationId xmlns:a16="http://schemas.microsoft.com/office/drawing/2014/main" id="{1BEFCAE4-E8D1-4CDF-9477-CDD3E92A4ED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a:extLst>
            <a:ext uri="{FF2B5EF4-FFF2-40B4-BE49-F238E27FC236}">
              <a16:creationId xmlns:a16="http://schemas.microsoft.com/office/drawing/2014/main" id="{3F026AA3-9227-42A0-B1F4-8F59C698404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a:extLst>
            <a:ext uri="{FF2B5EF4-FFF2-40B4-BE49-F238E27FC236}">
              <a16:creationId xmlns:a16="http://schemas.microsoft.com/office/drawing/2014/main" id="{3BEF89AE-D3F2-4863-9D33-BF416994CC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a:extLst>
            <a:ext uri="{FF2B5EF4-FFF2-40B4-BE49-F238E27FC236}">
              <a16:creationId xmlns:a16="http://schemas.microsoft.com/office/drawing/2014/main" id="{F211646F-809A-48D9-8FC1-EFCF2E41CD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a:extLst>
            <a:ext uri="{FF2B5EF4-FFF2-40B4-BE49-F238E27FC236}">
              <a16:creationId xmlns:a16="http://schemas.microsoft.com/office/drawing/2014/main" id="{55244ADD-B2A3-48C0-851E-5C4E4ABAA0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a:extLst>
            <a:ext uri="{FF2B5EF4-FFF2-40B4-BE49-F238E27FC236}">
              <a16:creationId xmlns:a16="http://schemas.microsoft.com/office/drawing/2014/main" id="{ECC37ED2-EA94-4922-AAF2-4940607C1B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a:extLst>
            <a:ext uri="{FF2B5EF4-FFF2-40B4-BE49-F238E27FC236}">
              <a16:creationId xmlns:a16="http://schemas.microsoft.com/office/drawing/2014/main" id="{54664F15-3A6F-486D-AAD0-683FD97EC3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a:extLst>
            <a:ext uri="{FF2B5EF4-FFF2-40B4-BE49-F238E27FC236}">
              <a16:creationId xmlns:a16="http://schemas.microsoft.com/office/drawing/2014/main" id="{12404E85-1AC9-46BF-BFB4-8A8E1C3437F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FF6E0CB7-190A-4AAB-913B-2D2557F09D7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30BCAC91-9D54-4F52-951E-972C352E21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30E6B3C7-ABCB-4F07-ADFD-38B5C9168F7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a:extLst>
            <a:ext uri="{FF2B5EF4-FFF2-40B4-BE49-F238E27FC236}">
              <a16:creationId xmlns:a16="http://schemas.microsoft.com/office/drawing/2014/main" id="{28FA44F3-788E-4584-82BC-6E65CB9E7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82" name="直線コネクタ 481">
          <a:extLst>
            <a:ext uri="{FF2B5EF4-FFF2-40B4-BE49-F238E27FC236}">
              <a16:creationId xmlns:a16="http://schemas.microsoft.com/office/drawing/2014/main" id="{1BE7FA0E-F379-4FAA-A0A1-A7BE7B6AD8BA}"/>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83" name="【児童館】&#10;有形固定資産減価償却率最小値テキスト">
          <a:extLst>
            <a:ext uri="{FF2B5EF4-FFF2-40B4-BE49-F238E27FC236}">
              <a16:creationId xmlns:a16="http://schemas.microsoft.com/office/drawing/2014/main" id="{8BE2A2DC-F71B-4A2A-84B4-7111EE7AD873}"/>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84" name="直線コネクタ 483">
          <a:extLst>
            <a:ext uri="{FF2B5EF4-FFF2-40B4-BE49-F238E27FC236}">
              <a16:creationId xmlns:a16="http://schemas.microsoft.com/office/drawing/2014/main" id="{7439B5CC-C257-4E0C-B405-6F8522B64F48}"/>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5" name="【児童館】&#10;有形固定資産減価償却率最大値テキスト">
          <a:extLst>
            <a:ext uri="{FF2B5EF4-FFF2-40B4-BE49-F238E27FC236}">
              <a16:creationId xmlns:a16="http://schemas.microsoft.com/office/drawing/2014/main" id="{69C86EB2-B563-49C8-B751-9E086069523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6" name="直線コネクタ 485">
          <a:extLst>
            <a:ext uri="{FF2B5EF4-FFF2-40B4-BE49-F238E27FC236}">
              <a16:creationId xmlns:a16="http://schemas.microsoft.com/office/drawing/2014/main" id="{337C9760-C874-4C8A-9F72-013AE2F7471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87" name="【児童館】&#10;有形固定資産減価償却率平均値テキスト">
          <a:extLst>
            <a:ext uri="{FF2B5EF4-FFF2-40B4-BE49-F238E27FC236}">
              <a16:creationId xmlns:a16="http://schemas.microsoft.com/office/drawing/2014/main" id="{0284EF14-85E1-4D3B-8791-5A042F0DE823}"/>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88" name="フローチャート: 判断 487">
          <a:extLst>
            <a:ext uri="{FF2B5EF4-FFF2-40B4-BE49-F238E27FC236}">
              <a16:creationId xmlns:a16="http://schemas.microsoft.com/office/drawing/2014/main" id="{E6932C91-8C28-4CD5-9C61-1A055CB46551}"/>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89" name="フローチャート: 判断 488">
          <a:extLst>
            <a:ext uri="{FF2B5EF4-FFF2-40B4-BE49-F238E27FC236}">
              <a16:creationId xmlns:a16="http://schemas.microsoft.com/office/drawing/2014/main" id="{6D2C88CF-CE89-4BF2-9D0A-74CC194E6F14}"/>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90" name="フローチャート: 判断 489">
          <a:extLst>
            <a:ext uri="{FF2B5EF4-FFF2-40B4-BE49-F238E27FC236}">
              <a16:creationId xmlns:a16="http://schemas.microsoft.com/office/drawing/2014/main" id="{CE8186AE-B056-4BFC-9F17-31B37BB01DE4}"/>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FA28DA96-3A17-4602-9E4E-9B020DA8AA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3DF1412C-B236-444A-8272-BB7F55238CA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54580AB-B521-421F-8031-5B7436A024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5BD00B6F-9B09-49EC-8CE2-C8557A4E7B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108DB4BC-5BC4-4DF6-98DF-6C6F61DBCD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496" name="楕円 495">
          <a:extLst>
            <a:ext uri="{FF2B5EF4-FFF2-40B4-BE49-F238E27FC236}">
              <a16:creationId xmlns:a16="http://schemas.microsoft.com/office/drawing/2014/main" id="{B6E2CCCD-8B3C-4091-8BE7-C0577B1E841D}"/>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23223</xdr:rowOff>
    </xdr:from>
    <xdr:to>
      <xdr:col>76</xdr:col>
      <xdr:colOff>165100</xdr:colOff>
      <xdr:row>82</xdr:row>
      <xdr:rowOff>124823</xdr:rowOff>
    </xdr:to>
    <xdr:sp macro="" textlink="">
      <xdr:nvSpPr>
        <xdr:cNvPr id="497" name="楕円 496">
          <a:extLst>
            <a:ext uri="{FF2B5EF4-FFF2-40B4-BE49-F238E27FC236}">
              <a16:creationId xmlns:a16="http://schemas.microsoft.com/office/drawing/2014/main" id="{833E230B-3070-46D0-BF7D-8A01B4D2F1E2}"/>
            </a:ext>
          </a:extLst>
        </xdr:cNvPr>
        <xdr:cNvSpPr/>
      </xdr:nvSpPr>
      <xdr:spPr>
        <a:xfrm>
          <a:off x="1454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74023</xdr:rowOff>
    </xdr:to>
    <xdr:cxnSp macro="">
      <xdr:nvCxnSpPr>
        <xdr:cNvPr id="498" name="直線コネクタ 497">
          <a:extLst>
            <a:ext uri="{FF2B5EF4-FFF2-40B4-BE49-F238E27FC236}">
              <a16:creationId xmlns:a16="http://schemas.microsoft.com/office/drawing/2014/main" id="{24CF3566-35C1-468E-A086-306F909D1575}"/>
            </a:ext>
          </a:extLst>
        </xdr:cNvPr>
        <xdr:cNvCxnSpPr/>
      </xdr:nvCxnSpPr>
      <xdr:spPr>
        <a:xfrm flipV="1">
          <a:off x="14592300" y="1409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99" name="n_1aveValue【児童館】&#10;有形固定資産減価償却率">
          <a:extLst>
            <a:ext uri="{FF2B5EF4-FFF2-40B4-BE49-F238E27FC236}">
              <a16:creationId xmlns:a16="http://schemas.microsoft.com/office/drawing/2014/main" id="{2309484D-0903-48CA-88E1-F454CB4E6504}"/>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00" name="n_2aveValue【児童館】&#10;有形固定資産減価償却率">
          <a:extLst>
            <a:ext uri="{FF2B5EF4-FFF2-40B4-BE49-F238E27FC236}">
              <a16:creationId xmlns:a16="http://schemas.microsoft.com/office/drawing/2014/main" id="{F8477CB4-64F2-480A-B984-F0853D91A49B}"/>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501" name="n_1mainValue【児童館】&#10;有形固定資産減価償却率">
          <a:extLst>
            <a:ext uri="{FF2B5EF4-FFF2-40B4-BE49-F238E27FC236}">
              <a16:creationId xmlns:a16="http://schemas.microsoft.com/office/drawing/2014/main" id="{BA9E9345-A7AF-425D-BFAD-AD849B990AD2}"/>
            </a:ext>
          </a:extLst>
        </xdr:cNvPr>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141350</xdr:rowOff>
    </xdr:from>
    <xdr:ext cx="405111" cy="259045"/>
    <xdr:sp macro="" textlink="">
      <xdr:nvSpPr>
        <xdr:cNvPr id="502" name="n_2mainValue【児童館】&#10;有形固定資産減価償却率">
          <a:extLst>
            <a:ext uri="{FF2B5EF4-FFF2-40B4-BE49-F238E27FC236}">
              <a16:creationId xmlns:a16="http://schemas.microsoft.com/office/drawing/2014/main" id="{7DD07C32-D169-4910-9227-D2BE750B7C11}"/>
            </a:ext>
          </a:extLst>
        </xdr:cNvPr>
        <xdr:cNvSpPr txBox="1"/>
      </xdr:nvSpPr>
      <xdr:spPr>
        <a:xfrm>
          <a:off x="14389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0A731ACE-9C08-4AC6-98A7-4E9DC72307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278B2D1F-2A39-4C69-BF47-487D9AF15F9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57769677-E3AC-428D-B22D-B7D2B950D9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871CB5BF-F9A0-42A4-9BCE-10737AEBBE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A2DD3E78-EA78-4B64-814F-6BEBE7898E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CE6F7AEB-21C3-4745-AE33-FE02956BB1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DABB81E7-0D4F-4F54-BC0E-832304183E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4592F497-4207-4E29-A3DA-0D0E7872F74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a:extLst>
            <a:ext uri="{FF2B5EF4-FFF2-40B4-BE49-F238E27FC236}">
              <a16:creationId xmlns:a16="http://schemas.microsoft.com/office/drawing/2014/main" id="{85892C66-6B89-4E63-97CB-5EE04D7C26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a:extLst>
            <a:ext uri="{FF2B5EF4-FFF2-40B4-BE49-F238E27FC236}">
              <a16:creationId xmlns:a16="http://schemas.microsoft.com/office/drawing/2014/main" id="{015167E5-FFF2-49F3-9B39-CDAA66D7EB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a:extLst>
            <a:ext uri="{FF2B5EF4-FFF2-40B4-BE49-F238E27FC236}">
              <a16:creationId xmlns:a16="http://schemas.microsoft.com/office/drawing/2014/main" id="{E4AE9C91-B913-4BD0-A69F-CD9C4351F2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a:extLst>
            <a:ext uri="{FF2B5EF4-FFF2-40B4-BE49-F238E27FC236}">
              <a16:creationId xmlns:a16="http://schemas.microsoft.com/office/drawing/2014/main" id="{01627845-4CA0-4A7F-A17F-BE7CA42DE61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a:extLst>
            <a:ext uri="{FF2B5EF4-FFF2-40B4-BE49-F238E27FC236}">
              <a16:creationId xmlns:a16="http://schemas.microsoft.com/office/drawing/2014/main" id="{4C6AFB4B-5F00-4753-92E8-687964CBD56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a:extLst>
            <a:ext uri="{FF2B5EF4-FFF2-40B4-BE49-F238E27FC236}">
              <a16:creationId xmlns:a16="http://schemas.microsoft.com/office/drawing/2014/main" id="{E8EDF49A-E1E5-475F-9D4E-74E654C61F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a:extLst>
            <a:ext uri="{FF2B5EF4-FFF2-40B4-BE49-F238E27FC236}">
              <a16:creationId xmlns:a16="http://schemas.microsoft.com/office/drawing/2014/main" id="{AE8376F0-A831-47D5-99C6-748EF6EF25D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a:extLst>
            <a:ext uri="{FF2B5EF4-FFF2-40B4-BE49-F238E27FC236}">
              <a16:creationId xmlns:a16="http://schemas.microsoft.com/office/drawing/2014/main" id="{6495EBA8-5508-480B-BD3E-09CB56AA1D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a:extLst>
            <a:ext uri="{FF2B5EF4-FFF2-40B4-BE49-F238E27FC236}">
              <a16:creationId xmlns:a16="http://schemas.microsoft.com/office/drawing/2014/main" id="{68E62CBC-0DAA-467C-A600-CA35CC30DAD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a:extLst>
            <a:ext uri="{FF2B5EF4-FFF2-40B4-BE49-F238E27FC236}">
              <a16:creationId xmlns:a16="http://schemas.microsoft.com/office/drawing/2014/main" id="{B0CB1513-2BEF-4796-8E2A-B4860916484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a:extLst>
            <a:ext uri="{FF2B5EF4-FFF2-40B4-BE49-F238E27FC236}">
              <a16:creationId xmlns:a16="http://schemas.microsoft.com/office/drawing/2014/main" id="{13D33FEE-3C68-4F90-9C9D-9F9BE276BAD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a:extLst>
            <a:ext uri="{FF2B5EF4-FFF2-40B4-BE49-F238E27FC236}">
              <a16:creationId xmlns:a16="http://schemas.microsoft.com/office/drawing/2014/main" id="{CA4F4340-A65D-484F-98BB-CA4723512DD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a:extLst>
            <a:ext uri="{FF2B5EF4-FFF2-40B4-BE49-F238E27FC236}">
              <a16:creationId xmlns:a16="http://schemas.microsoft.com/office/drawing/2014/main" id="{8282451C-30F2-45C3-87EB-7A32FB3560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a:extLst>
            <a:ext uri="{FF2B5EF4-FFF2-40B4-BE49-F238E27FC236}">
              <a16:creationId xmlns:a16="http://schemas.microsoft.com/office/drawing/2014/main" id="{F74F1D76-D38D-4C99-9E0C-4EEAD45D7D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a:extLst>
            <a:ext uri="{FF2B5EF4-FFF2-40B4-BE49-F238E27FC236}">
              <a16:creationId xmlns:a16="http://schemas.microsoft.com/office/drawing/2014/main" id="{A1670841-77E9-410E-99A9-174BF3506E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26" name="直線コネクタ 525">
          <a:extLst>
            <a:ext uri="{FF2B5EF4-FFF2-40B4-BE49-F238E27FC236}">
              <a16:creationId xmlns:a16="http://schemas.microsoft.com/office/drawing/2014/main" id="{0B822A01-C504-48E5-8A48-9D268AC3C01B}"/>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27" name="【児童館】&#10;一人当たり面積最小値テキスト">
          <a:extLst>
            <a:ext uri="{FF2B5EF4-FFF2-40B4-BE49-F238E27FC236}">
              <a16:creationId xmlns:a16="http://schemas.microsoft.com/office/drawing/2014/main" id="{0EF14066-06BF-426D-B2DA-72DF0FFAEBF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28" name="直線コネクタ 527">
          <a:extLst>
            <a:ext uri="{FF2B5EF4-FFF2-40B4-BE49-F238E27FC236}">
              <a16:creationId xmlns:a16="http://schemas.microsoft.com/office/drawing/2014/main" id="{AA6AED9E-7413-49AF-9E95-995BFF7F439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29" name="【児童館】&#10;一人当たり面積最大値テキスト">
          <a:extLst>
            <a:ext uri="{FF2B5EF4-FFF2-40B4-BE49-F238E27FC236}">
              <a16:creationId xmlns:a16="http://schemas.microsoft.com/office/drawing/2014/main" id="{5A2DC6C8-5514-408B-9FD7-934208890ECD}"/>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30" name="直線コネクタ 529">
          <a:extLst>
            <a:ext uri="{FF2B5EF4-FFF2-40B4-BE49-F238E27FC236}">
              <a16:creationId xmlns:a16="http://schemas.microsoft.com/office/drawing/2014/main" id="{01853BE7-8397-401D-8918-BE770C712247}"/>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31" name="【児童館】&#10;一人当たり面積平均値テキスト">
          <a:extLst>
            <a:ext uri="{FF2B5EF4-FFF2-40B4-BE49-F238E27FC236}">
              <a16:creationId xmlns:a16="http://schemas.microsoft.com/office/drawing/2014/main" id="{75589876-83F4-4BD0-B66E-34F5EFD6FDA3}"/>
            </a:ext>
          </a:extLst>
        </xdr:cNvPr>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32" name="フローチャート: 判断 531">
          <a:extLst>
            <a:ext uri="{FF2B5EF4-FFF2-40B4-BE49-F238E27FC236}">
              <a16:creationId xmlns:a16="http://schemas.microsoft.com/office/drawing/2014/main" id="{36A09227-8D86-4ED6-91F4-51B09F25FAE0}"/>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33" name="フローチャート: 判断 532">
          <a:extLst>
            <a:ext uri="{FF2B5EF4-FFF2-40B4-BE49-F238E27FC236}">
              <a16:creationId xmlns:a16="http://schemas.microsoft.com/office/drawing/2014/main" id="{079A9EB9-917B-41CA-86A7-59F7C3E7DDB9}"/>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34" name="フローチャート: 判断 533">
          <a:extLst>
            <a:ext uri="{FF2B5EF4-FFF2-40B4-BE49-F238E27FC236}">
              <a16:creationId xmlns:a16="http://schemas.microsoft.com/office/drawing/2014/main" id="{2B818CFA-D3D6-43FF-AE56-79E85F6D6EC8}"/>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EF24864-9D30-44F5-822F-0C513D5448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DB2E1F11-8AC5-4EF4-B4EE-AC025E6026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B2B196B1-F474-41B5-9C00-507439B057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7EAFA285-E7F8-4C44-AC2E-5C526FD375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CF61E47-C85F-427A-8200-B1C1676BABC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40" name="楕円 539">
          <a:extLst>
            <a:ext uri="{FF2B5EF4-FFF2-40B4-BE49-F238E27FC236}">
              <a16:creationId xmlns:a16="http://schemas.microsoft.com/office/drawing/2014/main" id="{C9B41BC2-574E-4A7F-BADE-7C2E1D6D74C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41" name="楕円 540">
          <a:extLst>
            <a:ext uri="{FF2B5EF4-FFF2-40B4-BE49-F238E27FC236}">
              <a16:creationId xmlns:a16="http://schemas.microsoft.com/office/drawing/2014/main" id="{DF6F207C-E881-4B7A-A16B-E274B23404FF}"/>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542" name="直線コネクタ 541">
          <a:extLst>
            <a:ext uri="{FF2B5EF4-FFF2-40B4-BE49-F238E27FC236}">
              <a16:creationId xmlns:a16="http://schemas.microsoft.com/office/drawing/2014/main" id="{22F8F27E-1D25-4649-A295-116A79D94C53}"/>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43" name="n_1aveValue【児童館】&#10;一人当たり面積">
          <a:extLst>
            <a:ext uri="{FF2B5EF4-FFF2-40B4-BE49-F238E27FC236}">
              <a16:creationId xmlns:a16="http://schemas.microsoft.com/office/drawing/2014/main" id="{879A7A5F-214F-42EB-831B-D1938EE60689}"/>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44" name="n_2aveValue【児童館】&#10;一人当たり面積">
          <a:extLst>
            <a:ext uri="{FF2B5EF4-FFF2-40B4-BE49-F238E27FC236}">
              <a16:creationId xmlns:a16="http://schemas.microsoft.com/office/drawing/2014/main" id="{3607C0EB-24D0-4AEA-B08E-483515B583BD}"/>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45" name="n_1mainValue【児童館】&#10;一人当たり面積">
          <a:extLst>
            <a:ext uri="{FF2B5EF4-FFF2-40B4-BE49-F238E27FC236}">
              <a16:creationId xmlns:a16="http://schemas.microsoft.com/office/drawing/2014/main" id="{6692D2AD-AC56-45A8-AA77-95006DC884F3}"/>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46" name="n_2mainValue【児童館】&#10;一人当たり面積">
          <a:extLst>
            <a:ext uri="{FF2B5EF4-FFF2-40B4-BE49-F238E27FC236}">
              <a16:creationId xmlns:a16="http://schemas.microsoft.com/office/drawing/2014/main" id="{9B499575-047B-4436-A0C3-11C0E65A7828}"/>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1B124390-4345-4736-8396-704D0E53DF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60EAA112-DEFB-4C22-92F7-B8881790DC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3B8D17EA-CFD3-4897-B526-684F68E762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1CEEBC44-15A6-4147-AA49-E14EBC8EF6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2689308C-6EDE-48B6-B9D3-3EE5AD2F1C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24B435C2-9B1B-4D39-B0E5-AACC82F786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9BBB1CB3-97E0-4CB0-ADC7-DD78854CD9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C723B79-210D-4CD4-8DE2-145AA9DF3B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571A85D0-ED71-4C86-96B0-3841340234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296DDF4F-B80E-4577-8FCF-483142642C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7" name="テキスト ボックス 556">
          <a:extLst>
            <a:ext uri="{FF2B5EF4-FFF2-40B4-BE49-F238E27FC236}">
              <a16:creationId xmlns:a16="http://schemas.microsoft.com/office/drawing/2014/main" id="{BF505558-1DFC-442E-8F6B-D1B7FAA9AF1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8" name="直線コネクタ 557">
          <a:extLst>
            <a:ext uri="{FF2B5EF4-FFF2-40B4-BE49-F238E27FC236}">
              <a16:creationId xmlns:a16="http://schemas.microsoft.com/office/drawing/2014/main" id="{6FD264CE-1CCC-4B68-B7E5-C25AE797789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9" name="テキスト ボックス 558">
          <a:extLst>
            <a:ext uri="{FF2B5EF4-FFF2-40B4-BE49-F238E27FC236}">
              <a16:creationId xmlns:a16="http://schemas.microsoft.com/office/drawing/2014/main" id="{C59614A4-BD18-4C38-962E-827F74911F8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0" name="直線コネクタ 559">
          <a:extLst>
            <a:ext uri="{FF2B5EF4-FFF2-40B4-BE49-F238E27FC236}">
              <a16:creationId xmlns:a16="http://schemas.microsoft.com/office/drawing/2014/main" id="{95E89612-9AC8-4943-BEDD-34C8E193794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1" name="テキスト ボックス 560">
          <a:extLst>
            <a:ext uri="{FF2B5EF4-FFF2-40B4-BE49-F238E27FC236}">
              <a16:creationId xmlns:a16="http://schemas.microsoft.com/office/drawing/2014/main" id="{257D4467-5213-4E92-9B03-75684675B62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2" name="直線コネクタ 561">
          <a:extLst>
            <a:ext uri="{FF2B5EF4-FFF2-40B4-BE49-F238E27FC236}">
              <a16:creationId xmlns:a16="http://schemas.microsoft.com/office/drawing/2014/main" id="{F7968841-9D8F-454B-BBCB-2FE8A449E57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3" name="テキスト ボックス 562">
          <a:extLst>
            <a:ext uri="{FF2B5EF4-FFF2-40B4-BE49-F238E27FC236}">
              <a16:creationId xmlns:a16="http://schemas.microsoft.com/office/drawing/2014/main" id="{8CC66303-14EB-4201-91D8-5CDCD5E357C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4" name="直線コネクタ 563">
          <a:extLst>
            <a:ext uri="{FF2B5EF4-FFF2-40B4-BE49-F238E27FC236}">
              <a16:creationId xmlns:a16="http://schemas.microsoft.com/office/drawing/2014/main" id="{1659101D-9062-4D00-8A2E-547EDE1766E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5" name="テキスト ボックス 564">
          <a:extLst>
            <a:ext uri="{FF2B5EF4-FFF2-40B4-BE49-F238E27FC236}">
              <a16:creationId xmlns:a16="http://schemas.microsoft.com/office/drawing/2014/main" id="{65562AD5-FF71-41E6-8322-6034B0293F1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A5199823-4E55-49E2-A67F-090FCCEA40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AC611197-543E-4246-95BC-D239BCA99C0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8F71357A-4711-4DE2-B3FC-62235B1C54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9" name="直線コネクタ 568">
          <a:extLst>
            <a:ext uri="{FF2B5EF4-FFF2-40B4-BE49-F238E27FC236}">
              <a16:creationId xmlns:a16="http://schemas.microsoft.com/office/drawing/2014/main" id="{C3756A19-D6A8-49D4-B6FA-E229E1238CAA}"/>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70" name="【公民館】&#10;有形固定資産減価償却率最小値テキスト">
          <a:extLst>
            <a:ext uri="{FF2B5EF4-FFF2-40B4-BE49-F238E27FC236}">
              <a16:creationId xmlns:a16="http://schemas.microsoft.com/office/drawing/2014/main" id="{4CE5C97B-95F1-4B11-8443-3FFDB57DF3A7}"/>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71" name="直線コネクタ 570">
          <a:extLst>
            <a:ext uri="{FF2B5EF4-FFF2-40B4-BE49-F238E27FC236}">
              <a16:creationId xmlns:a16="http://schemas.microsoft.com/office/drawing/2014/main" id="{40A688B3-0B84-486A-8462-A660CF61540C}"/>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2" name="【公民館】&#10;有形固定資産減価償却率最大値テキスト">
          <a:extLst>
            <a:ext uri="{FF2B5EF4-FFF2-40B4-BE49-F238E27FC236}">
              <a16:creationId xmlns:a16="http://schemas.microsoft.com/office/drawing/2014/main" id="{A9C72FCC-E5C5-47CB-9A6B-F222DE1D592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3" name="直線コネクタ 572">
          <a:extLst>
            <a:ext uri="{FF2B5EF4-FFF2-40B4-BE49-F238E27FC236}">
              <a16:creationId xmlns:a16="http://schemas.microsoft.com/office/drawing/2014/main" id="{9A19FBEB-FDE1-476F-98FD-D0CAFD71B9F4}"/>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74" name="【公民館】&#10;有形固定資産減価償却率平均値テキスト">
          <a:extLst>
            <a:ext uri="{FF2B5EF4-FFF2-40B4-BE49-F238E27FC236}">
              <a16:creationId xmlns:a16="http://schemas.microsoft.com/office/drawing/2014/main" id="{31D7AE18-DDB3-486E-B87C-7986F5B247B8}"/>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75" name="フローチャート: 判断 574">
          <a:extLst>
            <a:ext uri="{FF2B5EF4-FFF2-40B4-BE49-F238E27FC236}">
              <a16:creationId xmlns:a16="http://schemas.microsoft.com/office/drawing/2014/main" id="{81467B3A-ACE0-42B3-AD05-2D022AC29B8C}"/>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76" name="フローチャート: 判断 575">
          <a:extLst>
            <a:ext uri="{FF2B5EF4-FFF2-40B4-BE49-F238E27FC236}">
              <a16:creationId xmlns:a16="http://schemas.microsoft.com/office/drawing/2014/main" id="{14240DAB-7BD4-43EF-ADA0-4F72B6121FFE}"/>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7" name="フローチャート: 判断 576">
          <a:extLst>
            <a:ext uri="{FF2B5EF4-FFF2-40B4-BE49-F238E27FC236}">
              <a16:creationId xmlns:a16="http://schemas.microsoft.com/office/drawing/2014/main" id="{33E5366D-F972-4D05-9E6E-A459DB3CDF76}"/>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1CFF3C1-0B54-4249-ABDB-54580E6430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608C1BE-C75A-4B1A-88E1-15B649A4F3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BD3CB71-E74C-4E39-9FBA-CA9E418C3A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DFAE9EF-C2B4-4DEF-85CD-9D5BFB5B84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36CD64F4-FCDE-4BD5-9895-E8F105EE857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583" name="楕円 582">
          <a:extLst>
            <a:ext uri="{FF2B5EF4-FFF2-40B4-BE49-F238E27FC236}">
              <a16:creationId xmlns:a16="http://schemas.microsoft.com/office/drawing/2014/main" id="{8417D432-A6B0-4E74-AFE2-BCC2719AFF3D}"/>
            </a:ext>
          </a:extLst>
        </xdr:cNvPr>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100837</xdr:rowOff>
    </xdr:from>
    <xdr:to>
      <xdr:col>76</xdr:col>
      <xdr:colOff>165100</xdr:colOff>
      <xdr:row>102</xdr:row>
      <xdr:rowOff>30987</xdr:rowOff>
    </xdr:to>
    <xdr:sp macro="" textlink="">
      <xdr:nvSpPr>
        <xdr:cNvPr id="584" name="楕円 583">
          <a:extLst>
            <a:ext uri="{FF2B5EF4-FFF2-40B4-BE49-F238E27FC236}">
              <a16:creationId xmlns:a16="http://schemas.microsoft.com/office/drawing/2014/main" id="{AB1F2B4F-7513-4E0F-B0E1-B5FA232B4256}"/>
            </a:ext>
          </a:extLst>
        </xdr:cNvPr>
        <xdr:cNvSpPr/>
      </xdr:nvSpPr>
      <xdr:spPr>
        <a:xfrm>
          <a:off x="14541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151637</xdr:rowOff>
    </xdr:to>
    <xdr:cxnSp macro="">
      <xdr:nvCxnSpPr>
        <xdr:cNvPr id="585" name="直線コネクタ 584">
          <a:extLst>
            <a:ext uri="{FF2B5EF4-FFF2-40B4-BE49-F238E27FC236}">
              <a16:creationId xmlns:a16="http://schemas.microsoft.com/office/drawing/2014/main" id="{B0E0A515-47D3-44AD-BF55-C22DB14A6ED1}"/>
            </a:ext>
          </a:extLst>
        </xdr:cNvPr>
        <xdr:cNvCxnSpPr/>
      </xdr:nvCxnSpPr>
      <xdr:spPr>
        <a:xfrm flipV="1">
          <a:off x="14592300" y="17449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6" name="n_1aveValue【公民館】&#10;有形固定資産減価償却率">
          <a:extLst>
            <a:ext uri="{FF2B5EF4-FFF2-40B4-BE49-F238E27FC236}">
              <a16:creationId xmlns:a16="http://schemas.microsoft.com/office/drawing/2014/main" id="{47950439-9703-40FB-8AB5-675254935EAE}"/>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7" name="n_2aveValue【公民館】&#10;有形固定資産減価償却率">
          <a:extLst>
            <a:ext uri="{FF2B5EF4-FFF2-40B4-BE49-F238E27FC236}">
              <a16:creationId xmlns:a16="http://schemas.microsoft.com/office/drawing/2014/main" id="{76943EA1-6DF1-462E-9C9D-E037E77BE31D}"/>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588" name="n_1mainValue【公民館】&#10;有形固定資産減価償却率">
          <a:extLst>
            <a:ext uri="{FF2B5EF4-FFF2-40B4-BE49-F238E27FC236}">
              <a16:creationId xmlns:a16="http://schemas.microsoft.com/office/drawing/2014/main" id="{23FB51DD-A99D-4DEF-B203-6E791107B060}"/>
            </a:ext>
          </a:extLst>
        </xdr:cNvPr>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47514</xdr:rowOff>
    </xdr:from>
    <xdr:ext cx="405111" cy="259045"/>
    <xdr:sp macro="" textlink="">
      <xdr:nvSpPr>
        <xdr:cNvPr id="589" name="n_2mainValue【公民館】&#10;有形固定資産減価償却率">
          <a:extLst>
            <a:ext uri="{FF2B5EF4-FFF2-40B4-BE49-F238E27FC236}">
              <a16:creationId xmlns:a16="http://schemas.microsoft.com/office/drawing/2014/main" id="{3F42D44E-888D-4374-AB81-A917376549BB}"/>
            </a:ext>
          </a:extLst>
        </xdr:cNvPr>
        <xdr:cNvSpPr txBox="1"/>
      </xdr:nvSpPr>
      <xdr:spPr>
        <a:xfrm>
          <a:off x="143897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id="{68A4441C-CE1F-45DC-B6A6-5C2E53E7DD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id="{0CFA1598-A717-4905-A126-29C5AED63C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id="{3B1CA799-DA9E-497A-AB2F-80EDBF0FBF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id="{84477BEB-041B-49BE-BE35-11015CEB84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id="{15A6D1B2-4346-49D5-87F6-3DC3348C7E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id="{58E0DC48-ACD3-44A2-84AA-3B8D77F2D8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id="{FE2C29DA-F682-47BA-8E99-B34E51E049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id="{47D8E642-3DD6-423F-A17F-F7036A9FBD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id="{866D62CD-B949-4D91-9E2B-E5235F549A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id="{DFE2207C-5F7A-4285-A881-40E37AFB92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a:extLst>
            <a:ext uri="{FF2B5EF4-FFF2-40B4-BE49-F238E27FC236}">
              <a16:creationId xmlns:a16="http://schemas.microsoft.com/office/drawing/2014/main" id="{5CBC2F61-7C7C-436C-9CC9-328AE8A26EC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a:extLst>
            <a:ext uri="{FF2B5EF4-FFF2-40B4-BE49-F238E27FC236}">
              <a16:creationId xmlns:a16="http://schemas.microsoft.com/office/drawing/2014/main" id="{8FC79FA9-B175-4286-9E5F-A57A54FBD4D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a:extLst>
            <a:ext uri="{FF2B5EF4-FFF2-40B4-BE49-F238E27FC236}">
              <a16:creationId xmlns:a16="http://schemas.microsoft.com/office/drawing/2014/main" id="{6E83C048-C324-47AB-8A88-EEB2510285E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a:extLst>
            <a:ext uri="{FF2B5EF4-FFF2-40B4-BE49-F238E27FC236}">
              <a16:creationId xmlns:a16="http://schemas.microsoft.com/office/drawing/2014/main" id="{A5992EFD-FD6E-4C14-AAE3-5A190A920C5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a:extLst>
            <a:ext uri="{FF2B5EF4-FFF2-40B4-BE49-F238E27FC236}">
              <a16:creationId xmlns:a16="http://schemas.microsoft.com/office/drawing/2014/main" id="{F7D68952-E63F-43CC-8760-3D769052CD4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a:extLst>
            <a:ext uri="{FF2B5EF4-FFF2-40B4-BE49-F238E27FC236}">
              <a16:creationId xmlns:a16="http://schemas.microsoft.com/office/drawing/2014/main" id="{E1F52A2A-F2AB-4913-B211-12E7C947804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a:extLst>
            <a:ext uri="{FF2B5EF4-FFF2-40B4-BE49-F238E27FC236}">
              <a16:creationId xmlns:a16="http://schemas.microsoft.com/office/drawing/2014/main" id="{E2E2A564-82CA-4D92-BA05-4078CBB62E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id="{3EA64F93-72F9-462C-8D32-BFF154462C8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id="{1BB416EB-86EE-4DD5-BDC8-2855E0DAAA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6FBAAE0B-F9C3-4522-819F-4848A4BC72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a:extLst>
            <a:ext uri="{FF2B5EF4-FFF2-40B4-BE49-F238E27FC236}">
              <a16:creationId xmlns:a16="http://schemas.microsoft.com/office/drawing/2014/main" id="{C1C0016A-4371-46E7-9C01-6079DCC8AC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11" name="直線コネクタ 610">
          <a:extLst>
            <a:ext uri="{FF2B5EF4-FFF2-40B4-BE49-F238E27FC236}">
              <a16:creationId xmlns:a16="http://schemas.microsoft.com/office/drawing/2014/main" id="{6E107330-9DF7-48C6-9AAE-1435BE051387}"/>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12" name="【公民館】&#10;一人当たり面積最小値テキスト">
          <a:extLst>
            <a:ext uri="{FF2B5EF4-FFF2-40B4-BE49-F238E27FC236}">
              <a16:creationId xmlns:a16="http://schemas.microsoft.com/office/drawing/2014/main" id="{E01A0420-CA15-4574-901B-1A3BC7FC73C3}"/>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13" name="直線コネクタ 612">
          <a:extLst>
            <a:ext uri="{FF2B5EF4-FFF2-40B4-BE49-F238E27FC236}">
              <a16:creationId xmlns:a16="http://schemas.microsoft.com/office/drawing/2014/main" id="{4A32C6D1-FB30-4784-AC40-5AB654279E14}"/>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4" name="【公民館】&#10;一人当たり面積最大値テキスト">
          <a:extLst>
            <a:ext uri="{FF2B5EF4-FFF2-40B4-BE49-F238E27FC236}">
              <a16:creationId xmlns:a16="http://schemas.microsoft.com/office/drawing/2014/main" id="{4CFB802C-E74B-45C5-A10F-FA0088C51742}"/>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5" name="直線コネクタ 614">
          <a:extLst>
            <a:ext uri="{FF2B5EF4-FFF2-40B4-BE49-F238E27FC236}">
              <a16:creationId xmlns:a16="http://schemas.microsoft.com/office/drawing/2014/main" id="{4AF74DA2-3563-4EDC-A640-0845E03C7FAA}"/>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6" name="【公民館】&#10;一人当たり面積平均値テキスト">
          <a:extLst>
            <a:ext uri="{FF2B5EF4-FFF2-40B4-BE49-F238E27FC236}">
              <a16:creationId xmlns:a16="http://schemas.microsoft.com/office/drawing/2014/main" id="{9A797651-8C50-4569-BFC8-02C07C75E560}"/>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7" name="フローチャート: 判断 616">
          <a:extLst>
            <a:ext uri="{FF2B5EF4-FFF2-40B4-BE49-F238E27FC236}">
              <a16:creationId xmlns:a16="http://schemas.microsoft.com/office/drawing/2014/main" id="{DB734D43-CBB8-4F34-A9C0-DE8C75EC9FEA}"/>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8" name="フローチャート: 判断 617">
          <a:extLst>
            <a:ext uri="{FF2B5EF4-FFF2-40B4-BE49-F238E27FC236}">
              <a16:creationId xmlns:a16="http://schemas.microsoft.com/office/drawing/2014/main" id="{C476380B-507F-4B6F-866E-75BD62AA59BF}"/>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9" name="フローチャート: 判断 618">
          <a:extLst>
            <a:ext uri="{FF2B5EF4-FFF2-40B4-BE49-F238E27FC236}">
              <a16:creationId xmlns:a16="http://schemas.microsoft.com/office/drawing/2014/main" id="{1670C1B1-949B-4125-8BC7-FDB8E0198821}"/>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9E52855C-1D81-4BA0-8401-67BFDF56AC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D1145CC-57F3-484D-BF3F-3C1E7AD462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BDA7B41B-15BC-4DC9-90E8-30609A7658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A101AB9E-60CB-4E24-B6BE-F862F5F3EF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67E95B34-B0A3-4A03-B01E-F0ADC396EB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625" name="楕円 624">
          <a:extLst>
            <a:ext uri="{FF2B5EF4-FFF2-40B4-BE49-F238E27FC236}">
              <a16:creationId xmlns:a16="http://schemas.microsoft.com/office/drawing/2014/main" id="{04C46F7D-6A50-4D13-9C2B-0821589A87DD}"/>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77978</xdr:rowOff>
    </xdr:from>
    <xdr:to>
      <xdr:col>107</xdr:col>
      <xdr:colOff>101600</xdr:colOff>
      <xdr:row>108</xdr:row>
      <xdr:rowOff>8128</xdr:rowOff>
    </xdr:to>
    <xdr:sp macro="" textlink="">
      <xdr:nvSpPr>
        <xdr:cNvPr id="626" name="楕円 625">
          <a:extLst>
            <a:ext uri="{FF2B5EF4-FFF2-40B4-BE49-F238E27FC236}">
              <a16:creationId xmlns:a16="http://schemas.microsoft.com/office/drawing/2014/main" id="{37A59FB3-7A5D-4F3A-954A-BED193AE4A43}"/>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128778</xdr:rowOff>
    </xdr:to>
    <xdr:cxnSp macro="">
      <xdr:nvCxnSpPr>
        <xdr:cNvPr id="627" name="直線コネクタ 626">
          <a:extLst>
            <a:ext uri="{FF2B5EF4-FFF2-40B4-BE49-F238E27FC236}">
              <a16:creationId xmlns:a16="http://schemas.microsoft.com/office/drawing/2014/main" id="{7C5ECB9C-010F-4E75-9EAC-89E49ED7C151}"/>
            </a:ext>
          </a:extLst>
        </xdr:cNvPr>
        <xdr:cNvCxnSpPr/>
      </xdr:nvCxnSpPr>
      <xdr:spPr>
        <a:xfrm>
          <a:off x="20434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8" name="n_1aveValue【公民館】&#10;一人当たり面積">
          <a:extLst>
            <a:ext uri="{FF2B5EF4-FFF2-40B4-BE49-F238E27FC236}">
              <a16:creationId xmlns:a16="http://schemas.microsoft.com/office/drawing/2014/main" id="{A178F47C-5687-49BC-9E7D-3030196647A1}"/>
            </a:ext>
          </a:extLst>
        </xdr:cNvPr>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9" name="n_2aveValue【公民館】&#10;一人当たり面積">
          <a:extLst>
            <a:ext uri="{FF2B5EF4-FFF2-40B4-BE49-F238E27FC236}">
              <a16:creationId xmlns:a16="http://schemas.microsoft.com/office/drawing/2014/main" id="{86A3F66C-C8B2-48CE-871D-D7FB81142688}"/>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630" name="n_1mainValue【公民館】&#10;一人当たり面積">
          <a:extLst>
            <a:ext uri="{FF2B5EF4-FFF2-40B4-BE49-F238E27FC236}">
              <a16:creationId xmlns:a16="http://schemas.microsoft.com/office/drawing/2014/main" id="{99A91CFB-5B39-4520-877A-6C1AFD280E72}"/>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631" name="n_2mainValue【公民館】&#10;一人当たり面積">
          <a:extLst>
            <a:ext uri="{FF2B5EF4-FFF2-40B4-BE49-F238E27FC236}">
              <a16:creationId xmlns:a16="http://schemas.microsoft.com/office/drawing/2014/main" id="{2A1453DA-E1F3-475D-AE94-B5ABDA45A4BE}"/>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BCA325AA-FE0B-41E1-A957-2272CC0067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92FA8854-323B-4E5C-929B-A95A88128C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CCDEBA64-2288-484E-93FA-419A465B5B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公民館、学校施設、橋梁・トンネル、児童館の有形固定資産償却率が類似団体平均を上回っている。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中でも公民館については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館中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年以上経過しており、有形固定資産償却率は</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また教育施設についても長与小学校を除いて築年数は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年以上となっており、有形固定資産償却率は平成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69.1%</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）へと更に悪化している。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今後、公共施設等総合管理計画に基づき施設の築年数や稼働率等を鑑みたうえで個別施設計画を策定し、計画的な維持補修や更新を実施していく必要がある。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29F0A1-43ED-46F5-AC94-51B1AF1C7D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385970-42D8-4F60-A6BC-A74309440E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5609E0-7489-466D-99F1-AB15E7A573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3A68F8-E5D8-4B59-AD1C-5F4975D61A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312335-EE82-4317-8CB1-ED9FA8576E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AF5E11-1EAD-4F67-A4FB-06AB19A43B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16FF3D-3DA0-44FA-A248-D6BB850018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0FEB06-8F35-4D12-83B3-5FDA9413AA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9374E7-751D-4A14-B58D-A67388BEA4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5B3C19-6BDE-4F65-83A4-098E62ACE4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D324AF-071F-4CD0-BB4D-50CCF9C98A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E5C979-E779-40CF-BE5D-6D2AAEBE6F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DC21A4-D74F-47DC-8969-BC76F90DC1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413B22-2ED3-4B7E-9310-1CA0B680C6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EAF9B3-9E91-4E5E-ADAE-83A5B2D5BC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BDCBD4-40FC-4AA8-B80E-A92B440333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0D4E6F-4A28-4B76-8E65-3F5970EAED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052BCD-39D2-433E-AC3C-E2C669FFAC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1A3F6E-BFE9-4C5A-A8F1-C8601B6C58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C60D3E-507E-454C-A411-DDE6DAB4A1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5BC2EC-A6FD-47FC-906A-94BD60F63D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B9F9B1-420A-4FCD-B561-F06103273E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7801CE-440D-4D06-85C3-B02E706340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0C522D-FCB9-44A2-9D95-CC4A2974F5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238E01-393E-49BE-8CB8-64932DFBEC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F396DC-267F-4BD5-9017-C721166458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BEFDF9-7D17-4F4B-98FE-CF4A7FBC6D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E9C571-F0AA-4528-844E-B9F721BD8A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F9DB4AE-8A09-4436-8558-35E57CEE9AD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4D2A2C8-A7F7-4093-B44A-6BBF0008766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BA41D7A-B65F-412C-86D6-F7CA991484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7515B2-84B2-48A8-9F84-ED5EE83B4E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85EA2E2-7173-4003-A8F5-485ECD8F2C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6D3615A-B449-43D1-9F5A-9F47182647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1BEB85F-93A3-43EC-ACAD-1C65F9FEE6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DAB081-C8DB-429E-A8C7-9410EEC539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2AC6453-9EDE-4178-A6A4-4A1CC774FF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F58D089-6A91-4A24-BEC2-65691A5599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E92029-AD81-40BB-891A-DB004E2467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384EAF-9B37-4C5E-93EB-8C009F0548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F4A85B1-CCFF-4FFF-BD7C-9B1303855DC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1A12FC6-10C2-4F67-8059-0E6DB803A8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6695B8A-9F1C-40E8-87B4-C7F78013773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AC0BEBE-AC71-4F24-A840-D5F51DC1863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02AB828-4F2B-467B-8EBE-AF96793156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462723A-ADA6-4658-A4EF-FA0F43CA595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201C206-E6CF-4FEF-8AB3-BE7B750581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479D9AE-C8CE-4621-A2ED-958DEB6E66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53E1704-4D50-429A-A69B-4F231FEE01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B1B5958-19E1-4EB9-9D09-B5D3E3BBE2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0F23BF8-7B30-41C1-8F50-5D79BDFBF27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B0D86CA-E2F2-4A49-AA8F-FF2EA2F66F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241557D-E972-430F-A0D4-02A34A8BDB3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69CE10D-BC53-44DE-AA52-CF10DED3EE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62865</xdr:rowOff>
    </xdr:from>
    <xdr:to>
      <xdr:col>24</xdr:col>
      <xdr:colOff>62865</xdr:colOff>
      <xdr:row>42</xdr:row>
      <xdr:rowOff>97155</xdr:rowOff>
    </xdr:to>
    <xdr:cxnSp macro="">
      <xdr:nvCxnSpPr>
        <xdr:cNvPr id="56" name="直線コネクタ 55">
          <a:extLst>
            <a:ext uri="{FF2B5EF4-FFF2-40B4-BE49-F238E27FC236}">
              <a16:creationId xmlns:a16="http://schemas.microsoft.com/office/drawing/2014/main" id="{E9209A93-9BA5-4D3F-BFEC-85FBE7D0B66D}"/>
            </a:ext>
          </a:extLst>
        </xdr:cNvPr>
        <xdr:cNvCxnSpPr/>
      </xdr:nvCxnSpPr>
      <xdr:spPr>
        <a:xfrm flipV="1">
          <a:off x="4634865" y="6063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100982</xdr:rowOff>
    </xdr:from>
    <xdr:ext cx="405111" cy="259045"/>
    <xdr:sp macro="" textlink="">
      <xdr:nvSpPr>
        <xdr:cNvPr id="57" name="【図書館】&#10;有形固定資産減価償却率最小値テキスト">
          <a:extLst>
            <a:ext uri="{FF2B5EF4-FFF2-40B4-BE49-F238E27FC236}">
              <a16:creationId xmlns:a16="http://schemas.microsoft.com/office/drawing/2014/main" id="{DF2A2A95-CD08-49A7-9CDF-6BF24063379D}"/>
            </a:ext>
          </a:extLst>
        </xdr:cNvPr>
        <xdr:cNvSpPr txBox="1"/>
      </xdr:nvSpPr>
      <xdr:spPr>
        <a:xfrm>
          <a:off x="4673600" y="730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97155</xdr:rowOff>
    </xdr:from>
    <xdr:to>
      <xdr:col>24</xdr:col>
      <xdr:colOff>152400</xdr:colOff>
      <xdr:row>42</xdr:row>
      <xdr:rowOff>97155</xdr:rowOff>
    </xdr:to>
    <xdr:cxnSp macro="">
      <xdr:nvCxnSpPr>
        <xdr:cNvPr id="58" name="直線コネクタ 57">
          <a:extLst>
            <a:ext uri="{FF2B5EF4-FFF2-40B4-BE49-F238E27FC236}">
              <a16:creationId xmlns:a16="http://schemas.microsoft.com/office/drawing/2014/main" id="{086CDF29-6563-4CE5-B96A-ECB8D2FC1318}"/>
            </a:ext>
          </a:extLst>
        </xdr:cNvPr>
        <xdr:cNvCxnSpPr/>
      </xdr:nvCxnSpPr>
      <xdr:spPr>
        <a:xfrm>
          <a:off x="4546600" y="72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9542</xdr:rowOff>
    </xdr:from>
    <xdr:ext cx="405111" cy="259045"/>
    <xdr:sp macro="" textlink="">
      <xdr:nvSpPr>
        <xdr:cNvPr id="59" name="【図書館】&#10;有形固定資産減価償却率最大値テキスト">
          <a:extLst>
            <a:ext uri="{FF2B5EF4-FFF2-40B4-BE49-F238E27FC236}">
              <a16:creationId xmlns:a16="http://schemas.microsoft.com/office/drawing/2014/main" id="{6EDB96E9-9B39-473A-8F3C-D124A3FBC396}"/>
            </a:ext>
          </a:extLst>
        </xdr:cNvPr>
        <xdr:cNvSpPr txBox="1"/>
      </xdr:nvSpPr>
      <xdr:spPr>
        <a:xfrm>
          <a:off x="4673600"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62865</xdr:rowOff>
    </xdr:from>
    <xdr:to>
      <xdr:col>24</xdr:col>
      <xdr:colOff>152400</xdr:colOff>
      <xdr:row>35</xdr:row>
      <xdr:rowOff>62865</xdr:rowOff>
    </xdr:to>
    <xdr:cxnSp macro="">
      <xdr:nvCxnSpPr>
        <xdr:cNvPr id="60" name="直線コネクタ 59">
          <a:extLst>
            <a:ext uri="{FF2B5EF4-FFF2-40B4-BE49-F238E27FC236}">
              <a16:creationId xmlns:a16="http://schemas.microsoft.com/office/drawing/2014/main" id="{756E662B-C988-479B-AF40-E64B3FBE06C3}"/>
            </a:ext>
          </a:extLst>
        </xdr:cNvPr>
        <xdr:cNvCxnSpPr/>
      </xdr:nvCxnSpPr>
      <xdr:spPr>
        <a:xfrm>
          <a:off x="4546600" y="606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76217</xdr:rowOff>
    </xdr:from>
    <xdr:ext cx="405111" cy="259045"/>
    <xdr:sp macro="" textlink="">
      <xdr:nvSpPr>
        <xdr:cNvPr id="61" name="【図書館】&#10;有形固定資産減価償却率平均値テキスト">
          <a:extLst>
            <a:ext uri="{FF2B5EF4-FFF2-40B4-BE49-F238E27FC236}">
              <a16:creationId xmlns:a16="http://schemas.microsoft.com/office/drawing/2014/main" id="{CB416B3E-C9DE-4EAA-95CE-C8D0B8702DDD}"/>
            </a:ext>
          </a:extLst>
        </xdr:cNvPr>
        <xdr:cNvSpPr txBox="1"/>
      </xdr:nvSpPr>
      <xdr:spPr>
        <a:xfrm>
          <a:off x="4673600" y="6762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97790</xdr:rowOff>
    </xdr:from>
    <xdr:to>
      <xdr:col>24</xdr:col>
      <xdr:colOff>114300</xdr:colOff>
      <xdr:row>40</xdr:row>
      <xdr:rowOff>27940</xdr:rowOff>
    </xdr:to>
    <xdr:sp macro="" textlink="">
      <xdr:nvSpPr>
        <xdr:cNvPr id="62" name="フローチャート: 判断 61">
          <a:extLst>
            <a:ext uri="{FF2B5EF4-FFF2-40B4-BE49-F238E27FC236}">
              <a16:creationId xmlns:a16="http://schemas.microsoft.com/office/drawing/2014/main" id="{A858F4DB-C607-4811-955A-8A1B0D279635}"/>
            </a:ext>
          </a:extLst>
        </xdr:cNvPr>
        <xdr:cNvSpPr/>
      </xdr:nvSpPr>
      <xdr:spPr>
        <a:xfrm>
          <a:off x="45847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86360</xdr:rowOff>
    </xdr:from>
    <xdr:to>
      <xdr:col>20</xdr:col>
      <xdr:colOff>38100</xdr:colOff>
      <xdr:row>40</xdr:row>
      <xdr:rowOff>16510</xdr:rowOff>
    </xdr:to>
    <xdr:sp macro="" textlink="">
      <xdr:nvSpPr>
        <xdr:cNvPr id="63" name="フローチャート: 判断 62">
          <a:extLst>
            <a:ext uri="{FF2B5EF4-FFF2-40B4-BE49-F238E27FC236}">
              <a16:creationId xmlns:a16="http://schemas.microsoft.com/office/drawing/2014/main" id="{319D3EB2-49E3-432D-8F90-87A9EDF29B27}"/>
            </a:ext>
          </a:extLst>
        </xdr:cNvPr>
        <xdr:cNvSpPr/>
      </xdr:nvSpPr>
      <xdr:spPr>
        <a:xfrm>
          <a:off x="3746500" y="67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7637</xdr:rowOff>
    </xdr:from>
    <xdr:ext cx="405111" cy="259045"/>
    <xdr:sp macro="" textlink="">
      <xdr:nvSpPr>
        <xdr:cNvPr id="64" name="n_1aveValue【図書館】&#10;有形固定資産減価償却率">
          <a:extLst>
            <a:ext uri="{FF2B5EF4-FFF2-40B4-BE49-F238E27FC236}">
              <a16:creationId xmlns:a16="http://schemas.microsoft.com/office/drawing/2014/main" id="{6ABE3E89-731E-47E9-B7E3-F3C7B2FC7B9B}"/>
            </a:ext>
          </a:extLst>
        </xdr:cNvPr>
        <xdr:cNvSpPr txBox="1"/>
      </xdr:nvSpPr>
      <xdr:spPr>
        <a:xfrm>
          <a:off x="3582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103505</xdr:rowOff>
    </xdr:from>
    <xdr:to>
      <xdr:col>15</xdr:col>
      <xdr:colOff>101600</xdr:colOff>
      <xdr:row>40</xdr:row>
      <xdr:rowOff>33655</xdr:rowOff>
    </xdr:to>
    <xdr:sp macro="" textlink="">
      <xdr:nvSpPr>
        <xdr:cNvPr id="65" name="フローチャート: 判断 64">
          <a:extLst>
            <a:ext uri="{FF2B5EF4-FFF2-40B4-BE49-F238E27FC236}">
              <a16:creationId xmlns:a16="http://schemas.microsoft.com/office/drawing/2014/main" id="{2725AFFB-2396-4095-9867-32823AAD93BD}"/>
            </a:ext>
          </a:extLst>
        </xdr:cNvPr>
        <xdr:cNvSpPr/>
      </xdr:nvSpPr>
      <xdr:spPr>
        <a:xfrm>
          <a:off x="28575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24782</xdr:rowOff>
    </xdr:from>
    <xdr:ext cx="405111" cy="259045"/>
    <xdr:sp macro="" textlink="">
      <xdr:nvSpPr>
        <xdr:cNvPr id="66" name="n_2aveValue【図書館】&#10;有形固定資産減価償却率">
          <a:extLst>
            <a:ext uri="{FF2B5EF4-FFF2-40B4-BE49-F238E27FC236}">
              <a16:creationId xmlns:a16="http://schemas.microsoft.com/office/drawing/2014/main" id="{D6533E72-EC2E-45C8-A537-A907308955D4}"/>
            </a:ext>
          </a:extLst>
        </xdr:cNvPr>
        <xdr:cNvSpPr txBox="1"/>
      </xdr:nvSpPr>
      <xdr:spPr>
        <a:xfrm>
          <a:off x="2705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51DB756-B1EA-44F9-B76C-BD76AB0D65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2F1FBC-0CB7-471F-AEF3-7E6FFEB9E8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0BBD7C-3EDA-4E48-B339-94D306B403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D63DF2-2404-4F1F-B190-2E487F3514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F8FCD8-9C5C-4EE7-B955-3C62B2DC33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2" name="楕円 71">
          <a:extLst>
            <a:ext uri="{FF2B5EF4-FFF2-40B4-BE49-F238E27FC236}">
              <a16:creationId xmlns:a16="http://schemas.microsoft.com/office/drawing/2014/main" id="{4654187B-2D27-4133-B6D4-01C73FB89A82}"/>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6350</xdr:rowOff>
    </xdr:from>
    <xdr:to>
      <xdr:col>15</xdr:col>
      <xdr:colOff>101600</xdr:colOff>
      <xdr:row>33</xdr:row>
      <xdr:rowOff>107950</xdr:rowOff>
    </xdr:to>
    <xdr:sp macro="" textlink="">
      <xdr:nvSpPr>
        <xdr:cNvPr id="73" name="楕円 72">
          <a:extLst>
            <a:ext uri="{FF2B5EF4-FFF2-40B4-BE49-F238E27FC236}">
              <a16:creationId xmlns:a16="http://schemas.microsoft.com/office/drawing/2014/main" id="{431A7C27-83FB-40A9-9DA4-A8EC6C9AA02C}"/>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57150</xdr:rowOff>
    </xdr:to>
    <xdr:cxnSp macro="">
      <xdr:nvCxnSpPr>
        <xdr:cNvPr id="74" name="直線コネクタ 73">
          <a:extLst>
            <a:ext uri="{FF2B5EF4-FFF2-40B4-BE49-F238E27FC236}">
              <a16:creationId xmlns:a16="http://schemas.microsoft.com/office/drawing/2014/main" id="{37A9041B-B19C-4FF1-856A-B07DBB0C2895}"/>
            </a:ext>
          </a:extLst>
        </xdr:cNvPr>
        <xdr:cNvCxnSpPr/>
      </xdr:nvCxnSpPr>
      <xdr:spPr>
        <a:xfrm>
          <a:off x="2908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124477</xdr:rowOff>
    </xdr:from>
    <xdr:ext cx="469744" cy="259045"/>
    <xdr:sp macro="" textlink="">
      <xdr:nvSpPr>
        <xdr:cNvPr id="75" name="n_1mainValue【図書館】&#10;有形固定資産減価償却率">
          <a:extLst>
            <a:ext uri="{FF2B5EF4-FFF2-40B4-BE49-F238E27FC236}">
              <a16:creationId xmlns:a16="http://schemas.microsoft.com/office/drawing/2014/main" id="{048D8794-D173-4247-993C-91540B29263C}"/>
            </a:ext>
          </a:extLst>
        </xdr:cNvPr>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6" name="n_2mainValue【図書館】&#10;有形固定資産減価償却率">
          <a:extLst>
            <a:ext uri="{FF2B5EF4-FFF2-40B4-BE49-F238E27FC236}">
              <a16:creationId xmlns:a16="http://schemas.microsoft.com/office/drawing/2014/main" id="{ECFEA1AE-D3C3-49C2-8CB9-36C4D3F60E3A}"/>
            </a:ext>
          </a:extLst>
        </xdr:cNvPr>
        <xdr:cNvSpPr txBox="1"/>
      </xdr:nvSpPr>
      <xdr:spPr>
        <a:xfrm>
          <a:off x="2673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DE98DEF8-5B6F-4E7C-9642-A266621F30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976A0CF8-A362-4E6C-B936-388CB1D8D7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927B0D3F-80E1-43BE-871E-E26C814330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26532743-940E-4CCB-99E3-464BE04A75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B79CDDF3-2D64-40F5-ACE0-49507DE3EA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9429420-0810-407A-B03B-EFB3B332D7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72C62C25-5B83-4813-AA71-FBDE259F18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3567084-D191-400E-818D-D6D47F012B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BE1D1EC2-D541-4E45-A987-E2CC517CF6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20091A05-2416-406A-9AEA-5D655A13C6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EEB41F87-B9DB-4E38-9741-115D3A7F866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C016C202-71F7-443A-BFDB-4DC5E6DB497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A246791A-3F4B-4CA6-B376-F7456CB02DF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a:extLst>
            <a:ext uri="{FF2B5EF4-FFF2-40B4-BE49-F238E27FC236}">
              <a16:creationId xmlns:a16="http://schemas.microsoft.com/office/drawing/2014/main" id="{87468BA2-127F-40B8-A5AD-84C304D75FA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E8B2D4FF-D8DD-4177-AEA0-35B3E052C2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a:extLst>
            <a:ext uri="{FF2B5EF4-FFF2-40B4-BE49-F238E27FC236}">
              <a16:creationId xmlns:a16="http://schemas.microsoft.com/office/drawing/2014/main" id="{B3EEF354-7490-4F4D-A55C-39768BA91C3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8BECB0BA-B785-4738-BF6E-5FD1F0E737E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a:extLst>
            <a:ext uri="{FF2B5EF4-FFF2-40B4-BE49-F238E27FC236}">
              <a16:creationId xmlns:a16="http://schemas.microsoft.com/office/drawing/2014/main" id="{2343A133-DF38-41E4-ADDD-A7C7EFD07E6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F194D304-8306-4A10-A463-75E4F34DCE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B8CE5245-5C49-48AF-B08B-5FCD5E9980A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C85C9ABB-6021-4290-BC96-3DF393E715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8" name="直線コネクタ 97">
          <a:extLst>
            <a:ext uri="{FF2B5EF4-FFF2-40B4-BE49-F238E27FC236}">
              <a16:creationId xmlns:a16="http://schemas.microsoft.com/office/drawing/2014/main" id="{A1AFAF86-559C-464D-A5AE-51A6CBB6CE4B}"/>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9" name="【図書館】&#10;一人当たり面積最小値テキスト">
          <a:extLst>
            <a:ext uri="{FF2B5EF4-FFF2-40B4-BE49-F238E27FC236}">
              <a16:creationId xmlns:a16="http://schemas.microsoft.com/office/drawing/2014/main" id="{DBE73FB6-C929-4435-B8B1-47E3D5B41C4A}"/>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0" name="直線コネクタ 99">
          <a:extLst>
            <a:ext uri="{FF2B5EF4-FFF2-40B4-BE49-F238E27FC236}">
              <a16:creationId xmlns:a16="http://schemas.microsoft.com/office/drawing/2014/main" id="{B60968DD-1009-4C66-9564-8741E441698A}"/>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1" name="【図書館】&#10;一人当たり面積最大値テキスト">
          <a:extLst>
            <a:ext uri="{FF2B5EF4-FFF2-40B4-BE49-F238E27FC236}">
              <a16:creationId xmlns:a16="http://schemas.microsoft.com/office/drawing/2014/main" id="{902ACD26-4BE2-4B23-A2F8-BD606E68F9CA}"/>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2" name="直線コネクタ 101">
          <a:extLst>
            <a:ext uri="{FF2B5EF4-FFF2-40B4-BE49-F238E27FC236}">
              <a16:creationId xmlns:a16="http://schemas.microsoft.com/office/drawing/2014/main" id="{022DF053-C427-419E-84F0-09085EE202D8}"/>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3" name="【図書館】&#10;一人当たり面積平均値テキスト">
          <a:extLst>
            <a:ext uri="{FF2B5EF4-FFF2-40B4-BE49-F238E27FC236}">
              <a16:creationId xmlns:a16="http://schemas.microsoft.com/office/drawing/2014/main" id="{EA4B733D-D1B2-47D5-A06B-F6316E10246F}"/>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4" name="フローチャート: 判断 103">
          <a:extLst>
            <a:ext uri="{FF2B5EF4-FFF2-40B4-BE49-F238E27FC236}">
              <a16:creationId xmlns:a16="http://schemas.microsoft.com/office/drawing/2014/main" id="{74554281-6971-40C2-8620-9C562DEA7A93}"/>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5" name="フローチャート: 判断 104">
          <a:extLst>
            <a:ext uri="{FF2B5EF4-FFF2-40B4-BE49-F238E27FC236}">
              <a16:creationId xmlns:a16="http://schemas.microsoft.com/office/drawing/2014/main" id="{B36EE8BC-9A44-4AD4-8D24-ECB7CC68799A}"/>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6" name="n_1aveValue【図書館】&#10;一人当たり面積">
          <a:extLst>
            <a:ext uri="{FF2B5EF4-FFF2-40B4-BE49-F238E27FC236}">
              <a16:creationId xmlns:a16="http://schemas.microsoft.com/office/drawing/2014/main" id="{47C4DEC0-3DED-4E4C-9517-270A5040AA2F}"/>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a:extLst>
            <a:ext uri="{FF2B5EF4-FFF2-40B4-BE49-F238E27FC236}">
              <a16:creationId xmlns:a16="http://schemas.microsoft.com/office/drawing/2014/main" id="{8D5B57A1-4EE9-4ABE-9A14-F12775C4A8CE}"/>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8" name="n_2aveValue【図書館】&#10;一人当たり面積">
          <a:extLst>
            <a:ext uri="{FF2B5EF4-FFF2-40B4-BE49-F238E27FC236}">
              <a16:creationId xmlns:a16="http://schemas.microsoft.com/office/drawing/2014/main" id="{2E389352-757A-4064-97C3-B25B3F91AE92}"/>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4A201B3-0DA0-45C0-A12E-B3D402E1E5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A15B5EC-78C5-4581-83FF-108EB7A77B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9622259-2C50-4495-9E85-52A446B0A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398CD3D-5482-4549-9AC4-60CB355D92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EA7C33-F099-4EE8-A59D-12BE360BEB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14" name="楕円 113">
          <a:extLst>
            <a:ext uri="{FF2B5EF4-FFF2-40B4-BE49-F238E27FC236}">
              <a16:creationId xmlns:a16="http://schemas.microsoft.com/office/drawing/2014/main" id="{BBFED8F0-A352-4D41-960E-8C78F0C5AFED}"/>
            </a:ext>
          </a:extLst>
        </xdr:cNvPr>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75692</xdr:rowOff>
    </xdr:from>
    <xdr:to>
      <xdr:col>46</xdr:col>
      <xdr:colOff>38100</xdr:colOff>
      <xdr:row>41</xdr:row>
      <xdr:rowOff>5842</xdr:rowOff>
    </xdr:to>
    <xdr:sp macro="" textlink="">
      <xdr:nvSpPr>
        <xdr:cNvPr id="115" name="楕円 114">
          <a:extLst>
            <a:ext uri="{FF2B5EF4-FFF2-40B4-BE49-F238E27FC236}">
              <a16:creationId xmlns:a16="http://schemas.microsoft.com/office/drawing/2014/main" id="{A0705817-A6EF-4C50-B25D-987711341B83}"/>
            </a:ext>
          </a:extLst>
        </xdr:cNvPr>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16" name="直線コネクタ 115">
          <a:extLst>
            <a:ext uri="{FF2B5EF4-FFF2-40B4-BE49-F238E27FC236}">
              <a16:creationId xmlns:a16="http://schemas.microsoft.com/office/drawing/2014/main" id="{86F7F85C-BDE0-4B25-965B-36296570BD0E}"/>
            </a:ext>
          </a:extLst>
        </xdr:cNvPr>
        <xdr:cNvCxnSpPr/>
      </xdr:nvCxnSpPr>
      <xdr:spPr>
        <a:xfrm>
          <a:off x="8750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168419</xdr:rowOff>
    </xdr:from>
    <xdr:ext cx="469744" cy="259045"/>
    <xdr:sp macro="" textlink="">
      <xdr:nvSpPr>
        <xdr:cNvPr id="117" name="n_1mainValue【図書館】&#10;一人当たり面積">
          <a:extLst>
            <a:ext uri="{FF2B5EF4-FFF2-40B4-BE49-F238E27FC236}">
              <a16:creationId xmlns:a16="http://schemas.microsoft.com/office/drawing/2014/main" id="{CF2598CC-88AD-4B63-8D5B-B8DE6F050B24}"/>
            </a:ext>
          </a:extLst>
        </xdr:cNvPr>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18" name="n_2mainValue【図書館】&#10;一人当たり面積">
          <a:extLst>
            <a:ext uri="{FF2B5EF4-FFF2-40B4-BE49-F238E27FC236}">
              <a16:creationId xmlns:a16="http://schemas.microsoft.com/office/drawing/2014/main" id="{CF2D13EF-F9CE-4675-AC19-EA6BA0BA5AEC}"/>
            </a:ext>
          </a:extLst>
        </xdr:cNvPr>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DA1AE8B-7971-42EF-B745-806F82A442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CC8114A-8AC3-41E9-9FE5-2B6710B335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F1C49F6E-9BBC-4C1B-BAB2-56FBC30C15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E9FCC766-9292-472E-A802-99F1C05140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9F231719-1010-4BEB-A721-A38267D58D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10BBDF6D-C7E2-4FD1-B40A-44ACFC06A2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619DDEBD-D9A2-4FAC-96C9-F926D11589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647C7A7-5540-4497-86D7-BCC4409B13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23D20847-C8B7-487B-93C7-859CD94FE8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1F7BF01A-9737-4CE4-B613-69197ED246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84637CDE-AFB6-48E0-936B-395CD82BEE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6DF6A8-CD50-41E4-8BBA-D63DE5F9D4F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72CD82C9-52D8-48BA-8620-E5BE08D5626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E6D824E1-914D-4455-A46A-CCEB3F543C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A0E123AF-29CC-4D74-A979-60C8DF5E3F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74B1B28F-F8DB-45E2-B0BD-71F3B06D7BC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422459BB-6F71-45DF-964E-25006F98E6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1FF9B91D-A2DE-483C-9B11-686801A19F9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7222BB3D-80E1-443F-A918-E6B767BB80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803B0D22-F6EB-4AE7-B062-C752D2D1C8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97A8E2E1-45D1-402B-84D6-862C8E319B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E5D9C819-35AF-4873-BF25-8595FD03E3E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576E10BC-BB01-4327-94E5-ED2C2FDA4C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E26B889D-7FB4-40C0-9C3C-09B9B3E0053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9CF87469-604F-491F-9A2F-1A80966DE3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4" name="直線コネクタ 143">
          <a:extLst>
            <a:ext uri="{FF2B5EF4-FFF2-40B4-BE49-F238E27FC236}">
              <a16:creationId xmlns:a16="http://schemas.microsoft.com/office/drawing/2014/main" id="{CB03CD97-1F9F-4530-B344-646B0E960D07}"/>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F474E5EB-2955-4864-B88F-538CF1A085CF}"/>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6" name="直線コネクタ 145">
          <a:extLst>
            <a:ext uri="{FF2B5EF4-FFF2-40B4-BE49-F238E27FC236}">
              <a16:creationId xmlns:a16="http://schemas.microsoft.com/office/drawing/2014/main" id="{855BF383-0903-4E41-B1AB-C1D157686F02}"/>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20DF21DD-1C3E-4952-941E-EF278A1EC94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8" name="直線コネクタ 147">
          <a:extLst>
            <a:ext uri="{FF2B5EF4-FFF2-40B4-BE49-F238E27FC236}">
              <a16:creationId xmlns:a16="http://schemas.microsoft.com/office/drawing/2014/main" id="{2C50A865-A7CF-4D15-BC5E-A8822424919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5111FD38-BF1B-4546-BECB-F7E4BC91096A}"/>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0" name="フローチャート: 判断 149">
          <a:extLst>
            <a:ext uri="{FF2B5EF4-FFF2-40B4-BE49-F238E27FC236}">
              <a16:creationId xmlns:a16="http://schemas.microsoft.com/office/drawing/2014/main" id="{825F4CA7-EB60-4860-944F-FB4D9154B427}"/>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1" name="フローチャート: 判断 150">
          <a:extLst>
            <a:ext uri="{FF2B5EF4-FFF2-40B4-BE49-F238E27FC236}">
              <a16:creationId xmlns:a16="http://schemas.microsoft.com/office/drawing/2014/main" id="{82EEE25B-24C5-4073-AF2E-398976609FAD}"/>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2" name="n_1aveValue【体育館・プール】&#10;有形固定資産減価償却率">
          <a:extLst>
            <a:ext uri="{FF2B5EF4-FFF2-40B4-BE49-F238E27FC236}">
              <a16:creationId xmlns:a16="http://schemas.microsoft.com/office/drawing/2014/main" id="{A758D11C-0814-4D4A-B9EB-15D11781F119}"/>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3" name="フローチャート: 判断 152">
          <a:extLst>
            <a:ext uri="{FF2B5EF4-FFF2-40B4-BE49-F238E27FC236}">
              <a16:creationId xmlns:a16="http://schemas.microsoft.com/office/drawing/2014/main" id="{C8DC7BA5-84F0-430B-A16D-86F9B733B55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4" name="n_2aveValue【体育館・プール】&#10;有形固定資産減価償却率">
          <a:extLst>
            <a:ext uri="{FF2B5EF4-FFF2-40B4-BE49-F238E27FC236}">
              <a16:creationId xmlns:a16="http://schemas.microsoft.com/office/drawing/2014/main" id="{706ACA49-378C-4719-85FF-6A92CA6E8A79}"/>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62CBF26-5448-44F4-B530-FC9D1FBC8C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7C77B5F3-41DD-4278-AF8D-3E10AC54B1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F279778-34AF-45B4-A3BA-8C3EDEA889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00EB4D5-2BD0-4BB3-9DA1-32414152B0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8788397-6CF2-415C-8B24-5179F32379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60" name="楕円 159">
          <a:extLst>
            <a:ext uri="{FF2B5EF4-FFF2-40B4-BE49-F238E27FC236}">
              <a16:creationId xmlns:a16="http://schemas.microsoft.com/office/drawing/2014/main" id="{F7597833-2E4B-4108-B36F-D5A273554223}"/>
            </a:ext>
          </a:extLst>
        </xdr:cNvPr>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55335</xdr:rowOff>
    </xdr:from>
    <xdr:to>
      <xdr:col>15</xdr:col>
      <xdr:colOff>101600</xdr:colOff>
      <xdr:row>58</xdr:row>
      <xdr:rowOff>156935</xdr:rowOff>
    </xdr:to>
    <xdr:sp macro="" textlink="">
      <xdr:nvSpPr>
        <xdr:cNvPr id="161" name="楕円 160">
          <a:extLst>
            <a:ext uri="{FF2B5EF4-FFF2-40B4-BE49-F238E27FC236}">
              <a16:creationId xmlns:a16="http://schemas.microsoft.com/office/drawing/2014/main" id="{C2589E7E-F4F7-49FF-B1D1-5AB9EECA8839}"/>
            </a:ext>
          </a:extLst>
        </xdr:cNvPr>
        <xdr:cNvSpPr/>
      </xdr:nvSpPr>
      <xdr:spPr>
        <a:xfrm>
          <a:off x="2857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106135</xdr:rowOff>
    </xdr:to>
    <xdr:cxnSp macro="">
      <xdr:nvCxnSpPr>
        <xdr:cNvPr id="162" name="直線コネクタ 161">
          <a:extLst>
            <a:ext uri="{FF2B5EF4-FFF2-40B4-BE49-F238E27FC236}">
              <a16:creationId xmlns:a16="http://schemas.microsoft.com/office/drawing/2014/main" id="{1F70014F-3AB2-4AF4-98E6-29AB293929D9}"/>
            </a:ext>
          </a:extLst>
        </xdr:cNvPr>
        <xdr:cNvCxnSpPr/>
      </xdr:nvCxnSpPr>
      <xdr:spPr>
        <a:xfrm flipV="1">
          <a:off x="2908300" y="9948999"/>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72226</xdr:rowOff>
    </xdr:from>
    <xdr:ext cx="405111" cy="259045"/>
    <xdr:sp macro="" textlink="">
      <xdr:nvSpPr>
        <xdr:cNvPr id="163" name="n_1mainValue【体育館・プール】&#10;有形固定資産減価償却率">
          <a:extLst>
            <a:ext uri="{FF2B5EF4-FFF2-40B4-BE49-F238E27FC236}">
              <a16:creationId xmlns:a16="http://schemas.microsoft.com/office/drawing/2014/main" id="{A2E16A9A-2F01-468B-87DC-C917A4536977}"/>
            </a:ext>
          </a:extLst>
        </xdr:cNvPr>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2012</xdr:rowOff>
    </xdr:from>
    <xdr:ext cx="405111" cy="259045"/>
    <xdr:sp macro="" textlink="">
      <xdr:nvSpPr>
        <xdr:cNvPr id="164" name="n_2mainValue【体育館・プール】&#10;有形固定資産減価償却率">
          <a:extLst>
            <a:ext uri="{FF2B5EF4-FFF2-40B4-BE49-F238E27FC236}">
              <a16:creationId xmlns:a16="http://schemas.microsoft.com/office/drawing/2014/main" id="{53FB8136-5939-4EBB-BE85-86D674CE0FD8}"/>
            </a:ext>
          </a:extLst>
        </xdr:cNvPr>
        <xdr:cNvSpPr txBox="1"/>
      </xdr:nvSpPr>
      <xdr:spPr>
        <a:xfrm>
          <a:off x="2705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8D0E1AF0-E1F1-4429-BFBB-E29789D8A6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6E413F24-04A0-4E7C-9411-983B6DA51C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B9C36BA7-F28F-4D2B-80F9-AF14FB2755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2AF432AB-DF5B-42BD-851D-6FFB8C15E2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BD73C1D3-E61C-473D-BDF8-31C875299D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DE0C2371-92FE-46D9-8A10-D684E83528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2688542F-1A3D-492B-B889-31AECC8CD0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B51F11B1-21F2-4259-B2EA-EA3DBB3FE5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754C20D5-6FFC-4BE2-BB50-BA4C14881E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903FDE89-F097-48B3-8F48-CA97250271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3A00E469-E309-4745-AD63-4326DF48C38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16B72AD1-34F6-4671-8453-9EF13AD01C2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97A84785-CC4E-4BE0-A731-E3ABBBE786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FB4A2CED-56FE-44FF-8E18-59579D66236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703047F2-A934-42BD-9E6F-963CB0017B4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7E6AB073-C056-4B24-979C-678B55477C5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4CA02228-393B-4136-91CB-DD88C4C999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F3DC7816-78EC-4BA6-8C68-EFD3354CBF1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E36CFD51-C4D5-4029-A2A6-672E8D60325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CDBC2255-2EBF-4347-85B4-0E97AF90EAC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46C996C4-88EF-40FA-83F7-476C54D54A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id="{7570180F-DC63-4C7F-AF78-13C04F7161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FDCFB070-BD2E-4443-BC34-6A2DBA1948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8" name="直線コネクタ 187">
          <a:extLst>
            <a:ext uri="{FF2B5EF4-FFF2-40B4-BE49-F238E27FC236}">
              <a16:creationId xmlns:a16="http://schemas.microsoft.com/office/drawing/2014/main" id="{9230D039-E93D-4A70-8D56-23955B39527B}"/>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9" name="【体育館・プール】&#10;一人当たり面積最小値テキスト">
          <a:extLst>
            <a:ext uri="{FF2B5EF4-FFF2-40B4-BE49-F238E27FC236}">
              <a16:creationId xmlns:a16="http://schemas.microsoft.com/office/drawing/2014/main" id="{59855E1E-12F0-4D82-BB2D-EA623972F04A}"/>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0" name="直線コネクタ 189">
          <a:extLst>
            <a:ext uri="{FF2B5EF4-FFF2-40B4-BE49-F238E27FC236}">
              <a16:creationId xmlns:a16="http://schemas.microsoft.com/office/drawing/2014/main" id="{090A0D3F-D7ED-462D-A919-0C0321CDE996}"/>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1" name="【体育館・プール】&#10;一人当たり面積最大値テキスト">
          <a:extLst>
            <a:ext uri="{FF2B5EF4-FFF2-40B4-BE49-F238E27FC236}">
              <a16:creationId xmlns:a16="http://schemas.microsoft.com/office/drawing/2014/main" id="{2758F8DB-1E14-4335-9ED0-578F4BB09C5D}"/>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2" name="直線コネクタ 191">
          <a:extLst>
            <a:ext uri="{FF2B5EF4-FFF2-40B4-BE49-F238E27FC236}">
              <a16:creationId xmlns:a16="http://schemas.microsoft.com/office/drawing/2014/main" id="{8F1EEC4E-D8AA-4860-A0ED-928E4AE49AC9}"/>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3" name="【体育館・プール】&#10;一人当たり面積平均値テキスト">
          <a:extLst>
            <a:ext uri="{FF2B5EF4-FFF2-40B4-BE49-F238E27FC236}">
              <a16:creationId xmlns:a16="http://schemas.microsoft.com/office/drawing/2014/main" id="{7C2E0208-79D6-42EA-8667-D3187BB087CC}"/>
            </a:ext>
          </a:extLst>
        </xdr:cNvPr>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4" name="フローチャート: 判断 193">
          <a:extLst>
            <a:ext uri="{FF2B5EF4-FFF2-40B4-BE49-F238E27FC236}">
              <a16:creationId xmlns:a16="http://schemas.microsoft.com/office/drawing/2014/main" id="{513E1493-7F3B-4081-9763-FA2886575067}"/>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5" name="フローチャート: 判断 194">
          <a:extLst>
            <a:ext uri="{FF2B5EF4-FFF2-40B4-BE49-F238E27FC236}">
              <a16:creationId xmlns:a16="http://schemas.microsoft.com/office/drawing/2014/main" id="{827C82DD-D110-48A2-A976-B2F3B58584F2}"/>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6" name="n_1aveValue【体育館・プール】&#10;一人当たり面積">
          <a:extLst>
            <a:ext uri="{FF2B5EF4-FFF2-40B4-BE49-F238E27FC236}">
              <a16:creationId xmlns:a16="http://schemas.microsoft.com/office/drawing/2014/main" id="{AA5A12B1-7AD2-455A-BBC7-DCB824B59F9D}"/>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7" name="フローチャート: 判断 196">
          <a:extLst>
            <a:ext uri="{FF2B5EF4-FFF2-40B4-BE49-F238E27FC236}">
              <a16:creationId xmlns:a16="http://schemas.microsoft.com/office/drawing/2014/main" id="{66910D26-CFB1-4A9F-84A5-D69F6712BF1A}"/>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8" name="n_2aveValue【体育館・プール】&#10;一人当たり面積">
          <a:extLst>
            <a:ext uri="{FF2B5EF4-FFF2-40B4-BE49-F238E27FC236}">
              <a16:creationId xmlns:a16="http://schemas.microsoft.com/office/drawing/2014/main" id="{C244C8EA-7278-4A6B-A1B4-FD8AAB0A20E5}"/>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C77F7AF-F9D1-4C5B-A5B0-068A31C449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96A6AB8F-5BD7-4560-A2BB-55B7406901E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913EDBB-9CD3-47AE-B349-6CB730BCA4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596A54B7-9E75-4E19-B88B-93EF50004E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61209FB6-1EA9-4031-AE31-D67D4F77B3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151130</xdr:rowOff>
    </xdr:from>
    <xdr:to>
      <xdr:col>50</xdr:col>
      <xdr:colOff>165100</xdr:colOff>
      <xdr:row>61</xdr:row>
      <xdr:rowOff>81280</xdr:rowOff>
    </xdr:to>
    <xdr:sp macro="" textlink="">
      <xdr:nvSpPr>
        <xdr:cNvPr id="204" name="楕円 203">
          <a:extLst>
            <a:ext uri="{FF2B5EF4-FFF2-40B4-BE49-F238E27FC236}">
              <a16:creationId xmlns:a16="http://schemas.microsoft.com/office/drawing/2014/main" id="{95818A82-E154-4C2E-B877-F7C9674C55B1}"/>
            </a:ext>
          </a:extLst>
        </xdr:cNvPr>
        <xdr:cNvSpPr/>
      </xdr:nvSpPr>
      <xdr:spPr>
        <a:xfrm>
          <a:off x="958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151130</xdr:rowOff>
    </xdr:from>
    <xdr:to>
      <xdr:col>46</xdr:col>
      <xdr:colOff>38100</xdr:colOff>
      <xdr:row>61</xdr:row>
      <xdr:rowOff>81280</xdr:rowOff>
    </xdr:to>
    <xdr:sp macro="" textlink="">
      <xdr:nvSpPr>
        <xdr:cNvPr id="205" name="楕円 204">
          <a:extLst>
            <a:ext uri="{FF2B5EF4-FFF2-40B4-BE49-F238E27FC236}">
              <a16:creationId xmlns:a16="http://schemas.microsoft.com/office/drawing/2014/main" id="{8A83AB4E-1859-45D9-8333-D66626D6175A}"/>
            </a:ext>
          </a:extLst>
        </xdr:cNvPr>
        <xdr:cNvSpPr/>
      </xdr:nvSpPr>
      <xdr:spPr>
        <a:xfrm>
          <a:off x="869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30480</xdr:rowOff>
    </xdr:from>
    <xdr:to>
      <xdr:col>50</xdr:col>
      <xdr:colOff>114300</xdr:colOff>
      <xdr:row>61</xdr:row>
      <xdr:rowOff>30480</xdr:rowOff>
    </xdr:to>
    <xdr:cxnSp macro="">
      <xdr:nvCxnSpPr>
        <xdr:cNvPr id="206" name="直線コネクタ 205">
          <a:extLst>
            <a:ext uri="{FF2B5EF4-FFF2-40B4-BE49-F238E27FC236}">
              <a16:creationId xmlns:a16="http://schemas.microsoft.com/office/drawing/2014/main" id="{51085C2E-1E5B-4CB3-9E95-53C0DAFE941B}"/>
            </a:ext>
          </a:extLst>
        </xdr:cNvPr>
        <xdr:cNvCxnSpPr/>
      </xdr:nvCxnSpPr>
      <xdr:spPr>
        <a:xfrm>
          <a:off x="8750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72407</xdr:rowOff>
    </xdr:from>
    <xdr:ext cx="469744" cy="259045"/>
    <xdr:sp macro="" textlink="">
      <xdr:nvSpPr>
        <xdr:cNvPr id="207" name="n_1mainValue【体育館・プール】&#10;一人当たり面積">
          <a:extLst>
            <a:ext uri="{FF2B5EF4-FFF2-40B4-BE49-F238E27FC236}">
              <a16:creationId xmlns:a16="http://schemas.microsoft.com/office/drawing/2014/main" id="{F095E7DB-5279-4EAB-A6EE-EAA81F4E361E}"/>
            </a:ext>
          </a:extLst>
        </xdr:cNvPr>
        <xdr:cNvSpPr txBox="1"/>
      </xdr:nvSpPr>
      <xdr:spPr>
        <a:xfrm>
          <a:off x="93917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72407</xdr:rowOff>
    </xdr:from>
    <xdr:ext cx="469744" cy="259045"/>
    <xdr:sp macro="" textlink="">
      <xdr:nvSpPr>
        <xdr:cNvPr id="208" name="n_2mainValue【体育館・プール】&#10;一人当たり面積">
          <a:extLst>
            <a:ext uri="{FF2B5EF4-FFF2-40B4-BE49-F238E27FC236}">
              <a16:creationId xmlns:a16="http://schemas.microsoft.com/office/drawing/2014/main" id="{27F9E043-C7D9-48CC-8226-6DA357FB6215}"/>
            </a:ext>
          </a:extLst>
        </xdr:cNvPr>
        <xdr:cNvSpPr txBox="1"/>
      </xdr:nvSpPr>
      <xdr:spPr>
        <a:xfrm>
          <a:off x="8515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FE022525-26ED-4B8A-BFA4-7F2940DEFE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785B5876-0C3A-4F45-A4E4-337B070101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B19D8033-E913-4561-8092-9E60AFF4C7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29322568-3C2B-4700-907D-3010BA8A58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67F3885C-BE76-40DF-93BF-B260C439FB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6F9F89A5-4679-4BF1-B4FC-9DF692630F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2F8A8CA8-A055-473E-A091-3BC4E63DDE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13B77F2E-7B57-45FE-91C6-FF9D24827A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9C0BBB78-7EBE-4DAD-95A8-22B0C15270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E0EB7A24-4492-4DB1-B242-BDD6D3FD4C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a:extLst>
            <a:ext uri="{FF2B5EF4-FFF2-40B4-BE49-F238E27FC236}">
              <a16:creationId xmlns:a16="http://schemas.microsoft.com/office/drawing/2014/main" id="{77A41044-D78A-4F01-AC20-77B700D4AB9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a:extLst>
            <a:ext uri="{FF2B5EF4-FFF2-40B4-BE49-F238E27FC236}">
              <a16:creationId xmlns:a16="http://schemas.microsoft.com/office/drawing/2014/main" id="{5433F5D1-22CA-4D93-A030-FB0BF5E17F4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a:extLst>
            <a:ext uri="{FF2B5EF4-FFF2-40B4-BE49-F238E27FC236}">
              <a16:creationId xmlns:a16="http://schemas.microsoft.com/office/drawing/2014/main" id="{F3D7DBB9-6616-4370-8D61-B279938343C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a:extLst>
            <a:ext uri="{FF2B5EF4-FFF2-40B4-BE49-F238E27FC236}">
              <a16:creationId xmlns:a16="http://schemas.microsoft.com/office/drawing/2014/main" id="{4FA0405C-2C76-48E3-9888-0AE08DE30E6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a:extLst>
            <a:ext uri="{FF2B5EF4-FFF2-40B4-BE49-F238E27FC236}">
              <a16:creationId xmlns:a16="http://schemas.microsoft.com/office/drawing/2014/main" id="{03E092B9-5A4A-428F-8257-E58DA7543B4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a:extLst>
            <a:ext uri="{FF2B5EF4-FFF2-40B4-BE49-F238E27FC236}">
              <a16:creationId xmlns:a16="http://schemas.microsoft.com/office/drawing/2014/main" id="{B1F99BCF-E8B9-4C6F-B0C7-E68D3820834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a:extLst>
            <a:ext uri="{FF2B5EF4-FFF2-40B4-BE49-F238E27FC236}">
              <a16:creationId xmlns:a16="http://schemas.microsoft.com/office/drawing/2014/main" id="{43271A8C-B51C-4512-939E-A305E854A55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a:extLst>
            <a:ext uri="{FF2B5EF4-FFF2-40B4-BE49-F238E27FC236}">
              <a16:creationId xmlns:a16="http://schemas.microsoft.com/office/drawing/2014/main" id="{5782190D-AC7F-47EE-AE73-BF2920E603A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9C348C08-BC66-4690-A39A-5A18804DA19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84E53CCD-30A0-4FB9-B7ED-8D5E3BBF0F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F3992609-B5E9-4A20-B84B-DBD2FF53286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id="{E543470F-8B70-489D-8E5D-075112DA0C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31" name="直線コネクタ 230">
          <a:extLst>
            <a:ext uri="{FF2B5EF4-FFF2-40B4-BE49-F238E27FC236}">
              <a16:creationId xmlns:a16="http://schemas.microsoft.com/office/drawing/2014/main" id="{24E30069-28F5-47D4-9B47-3CBD9DE9278D}"/>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2" name="【福祉施設】&#10;有形固定資産減価償却率最小値テキスト">
          <a:extLst>
            <a:ext uri="{FF2B5EF4-FFF2-40B4-BE49-F238E27FC236}">
              <a16:creationId xmlns:a16="http://schemas.microsoft.com/office/drawing/2014/main" id="{64659CE5-9B7D-4E1B-A1D0-44D73C0229F9}"/>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3" name="直線コネクタ 232">
          <a:extLst>
            <a:ext uri="{FF2B5EF4-FFF2-40B4-BE49-F238E27FC236}">
              <a16:creationId xmlns:a16="http://schemas.microsoft.com/office/drawing/2014/main" id="{0B29C9F2-7AE1-4FCE-BF9E-C2F6DE81C90B}"/>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4" name="【福祉施設】&#10;有形固定資産減価償却率最大値テキスト">
          <a:extLst>
            <a:ext uri="{FF2B5EF4-FFF2-40B4-BE49-F238E27FC236}">
              <a16:creationId xmlns:a16="http://schemas.microsoft.com/office/drawing/2014/main" id="{FEA2328C-F544-4357-A314-66383776EF15}"/>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5" name="直線コネクタ 234">
          <a:extLst>
            <a:ext uri="{FF2B5EF4-FFF2-40B4-BE49-F238E27FC236}">
              <a16:creationId xmlns:a16="http://schemas.microsoft.com/office/drawing/2014/main" id="{F63334B9-2E0E-4CEF-BFEB-B9AACB38FD2C}"/>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6" name="【福祉施設】&#10;有形固定資産減価償却率平均値テキスト">
          <a:extLst>
            <a:ext uri="{FF2B5EF4-FFF2-40B4-BE49-F238E27FC236}">
              <a16:creationId xmlns:a16="http://schemas.microsoft.com/office/drawing/2014/main" id="{79B6F17A-32F2-467E-8978-3614EF7BDAB0}"/>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7" name="フローチャート: 判断 236">
          <a:extLst>
            <a:ext uri="{FF2B5EF4-FFF2-40B4-BE49-F238E27FC236}">
              <a16:creationId xmlns:a16="http://schemas.microsoft.com/office/drawing/2014/main" id="{9605A6E4-EF46-4AB2-8D28-0424C67E8DC3}"/>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8" name="フローチャート: 判断 237">
          <a:extLst>
            <a:ext uri="{FF2B5EF4-FFF2-40B4-BE49-F238E27FC236}">
              <a16:creationId xmlns:a16="http://schemas.microsoft.com/office/drawing/2014/main" id="{7C9244B1-AF90-47E9-9D81-D0C946B16858}"/>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39" name="n_1aveValue【福祉施設】&#10;有形固定資産減価償却率">
          <a:extLst>
            <a:ext uri="{FF2B5EF4-FFF2-40B4-BE49-F238E27FC236}">
              <a16:creationId xmlns:a16="http://schemas.microsoft.com/office/drawing/2014/main" id="{76BC5B86-0781-4F3D-A55E-5B72757E31A5}"/>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40" name="フローチャート: 判断 239">
          <a:extLst>
            <a:ext uri="{FF2B5EF4-FFF2-40B4-BE49-F238E27FC236}">
              <a16:creationId xmlns:a16="http://schemas.microsoft.com/office/drawing/2014/main" id="{9D7B2E55-9C14-40DB-AE8C-2935848EAAFF}"/>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41" name="n_2aveValue【福祉施設】&#10;有形固定資産減価償却率">
          <a:extLst>
            <a:ext uri="{FF2B5EF4-FFF2-40B4-BE49-F238E27FC236}">
              <a16:creationId xmlns:a16="http://schemas.microsoft.com/office/drawing/2014/main" id="{B54A1BD4-3AFD-42BD-B4EA-A2DB201531EC}"/>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721990BC-FC91-47BE-B791-010A3B5854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2072519-BF4A-4054-AA49-A3C1A4F327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630B811-3E9B-4812-B196-9039F1DBA4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2864954-36C0-432D-B641-115A26C238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0E7C2AE-0DD0-4738-8B72-C9D7DC43AC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247" name="楕円 246">
          <a:extLst>
            <a:ext uri="{FF2B5EF4-FFF2-40B4-BE49-F238E27FC236}">
              <a16:creationId xmlns:a16="http://schemas.microsoft.com/office/drawing/2014/main" id="{12925FF3-AF21-4C32-9A5F-5F72ED60B38B}"/>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44450</xdr:rowOff>
    </xdr:from>
    <xdr:to>
      <xdr:col>15</xdr:col>
      <xdr:colOff>101600</xdr:colOff>
      <xdr:row>85</xdr:row>
      <xdr:rowOff>146050</xdr:rowOff>
    </xdr:to>
    <xdr:sp macro="" textlink="">
      <xdr:nvSpPr>
        <xdr:cNvPr id="248" name="楕円 247">
          <a:extLst>
            <a:ext uri="{FF2B5EF4-FFF2-40B4-BE49-F238E27FC236}">
              <a16:creationId xmlns:a16="http://schemas.microsoft.com/office/drawing/2014/main" id="{D5AAE8AE-022B-492E-AC7C-66969073F42D}"/>
            </a:ext>
          </a:extLst>
        </xdr:cNvPr>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95250</xdr:rowOff>
    </xdr:to>
    <xdr:cxnSp macro="">
      <xdr:nvCxnSpPr>
        <xdr:cNvPr id="249" name="直線コネクタ 248">
          <a:extLst>
            <a:ext uri="{FF2B5EF4-FFF2-40B4-BE49-F238E27FC236}">
              <a16:creationId xmlns:a16="http://schemas.microsoft.com/office/drawing/2014/main" id="{5719D526-2A4C-40EF-9217-19EE6AD68181}"/>
            </a:ext>
          </a:extLst>
        </xdr:cNvPr>
        <xdr:cNvCxnSpPr/>
      </xdr:nvCxnSpPr>
      <xdr:spPr>
        <a:xfrm flipV="1">
          <a:off x="2908300" y="14599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68597</xdr:rowOff>
    </xdr:from>
    <xdr:ext cx="405111" cy="259045"/>
    <xdr:sp macro="" textlink="">
      <xdr:nvSpPr>
        <xdr:cNvPr id="250" name="n_1mainValue【福祉施設】&#10;有形固定資産減価償却率">
          <a:extLst>
            <a:ext uri="{FF2B5EF4-FFF2-40B4-BE49-F238E27FC236}">
              <a16:creationId xmlns:a16="http://schemas.microsoft.com/office/drawing/2014/main" id="{34F7C432-2521-4025-9543-A759480DF9BC}"/>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51" name="n_2mainValue【福祉施設】&#10;有形固定資産減価償却率">
          <a:extLst>
            <a:ext uri="{FF2B5EF4-FFF2-40B4-BE49-F238E27FC236}">
              <a16:creationId xmlns:a16="http://schemas.microsoft.com/office/drawing/2014/main" id="{C47EE91E-F476-4238-8616-E5096B0F6F6E}"/>
            </a:ext>
          </a:extLst>
        </xdr:cNvPr>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2025D1C4-407D-4709-9A6E-3286BD5168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954BB59F-191A-4568-A7BA-76F55ED891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B0C8B8A4-7B14-4E56-87AB-41E387DCC4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A303DCAE-35DF-4C7E-9A4D-118E6B5CE4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34B856E6-6675-4450-820D-224AEA3BDC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DB9431D7-2932-4621-98FC-22A1AA7C42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FE936BB0-9927-4A18-9F44-2393E3C066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23D3272D-9666-4600-AF5B-17107A0EEC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4E449189-A76F-43BB-BE3D-08225D80DE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749AEA05-1953-4FA2-9CFB-4410E90B14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a:extLst>
            <a:ext uri="{FF2B5EF4-FFF2-40B4-BE49-F238E27FC236}">
              <a16:creationId xmlns:a16="http://schemas.microsoft.com/office/drawing/2014/main" id="{CD01C712-4EED-41CE-8E58-0AAC9D6478E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a:extLst>
            <a:ext uri="{FF2B5EF4-FFF2-40B4-BE49-F238E27FC236}">
              <a16:creationId xmlns:a16="http://schemas.microsoft.com/office/drawing/2014/main" id="{162E30E7-1DCC-4EE5-AEA7-5D4C8D10B2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a:extLst>
            <a:ext uri="{FF2B5EF4-FFF2-40B4-BE49-F238E27FC236}">
              <a16:creationId xmlns:a16="http://schemas.microsoft.com/office/drawing/2014/main" id="{BF9B26D7-9520-477D-B18A-20CC7CCC8E7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a:extLst>
            <a:ext uri="{FF2B5EF4-FFF2-40B4-BE49-F238E27FC236}">
              <a16:creationId xmlns:a16="http://schemas.microsoft.com/office/drawing/2014/main" id="{B20D3CC2-5566-41A0-91B0-1B1BE8C0AAC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a:extLst>
            <a:ext uri="{FF2B5EF4-FFF2-40B4-BE49-F238E27FC236}">
              <a16:creationId xmlns:a16="http://schemas.microsoft.com/office/drawing/2014/main" id="{939EF313-899E-44D2-B18F-AC31322762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a:extLst>
            <a:ext uri="{FF2B5EF4-FFF2-40B4-BE49-F238E27FC236}">
              <a16:creationId xmlns:a16="http://schemas.microsoft.com/office/drawing/2014/main" id="{3A3FFCEB-8EBE-4EB3-941C-C8BF3677D7C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a:extLst>
            <a:ext uri="{FF2B5EF4-FFF2-40B4-BE49-F238E27FC236}">
              <a16:creationId xmlns:a16="http://schemas.microsoft.com/office/drawing/2014/main" id="{ACEC8969-8E2F-479C-954F-F5985B18B53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a:extLst>
            <a:ext uri="{FF2B5EF4-FFF2-40B4-BE49-F238E27FC236}">
              <a16:creationId xmlns:a16="http://schemas.microsoft.com/office/drawing/2014/main" id="{EE8F4E86-395E-4A86-9FA2-2F31C839E4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B396F0C5-32BA-4B4D-BFE3-2A333C82BC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94331654-F6DB-4B8E-B190-39F8B9E682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ABF4D0A9-C7C9-44FD-BE5A-C41E989A5E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3" name="直線コネクタ 272">
          <a:extLst>
            <a:ext uri="{FF2B5EF4-FFF2-40B4-BE49-F238E27FC236}">
              <a16:creationId xmlns:a16="http://schemas.microsoft.com/office/drawing/2014/main" id="{AF843B2F-C172-4A81-A72A-C78088672288}"/>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福祉施設】&#10;一人当たり面積最小値テキスト">
          <a:extLst>
            <a:ext uri="{FF2B5EF4-FFF2-40B4-BE49-F238E27FC236}">
              <a16:creationId xmlns:a16="http://schemas.microsoft.com/office/drawing/2014/main" id="{613F7C95-44B8-4E85-B0CF-2C16A0B52882}"/>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a:extLst>
            <a:ext uri="{FF2B5EF4-FFF2-40B4-BE49-F238E27FC236}">
              <a16:creationId xmlns:a16="http://schemas.microsoft.com/office/drawing/2014/main" id="{A2DA8209-5928-4A23-8831-D27DCB246AB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6" name="【福祉施設】&#10;一人当たり面積最大値テキスト">
          <a:extLst>
            <a:ext uri="{FF2B5EF4-FFF2-40B4-BE49-F238E27FC236}">
              <a16:creationId xmlns:a16="http://schemas.microsoft.com/office/drawing/2014/main" id="{BEAFD7C0-8CC7-4C67-AF0F-F4CC08F38228}"/>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7" name="直線コネクタ 276">
          <a:extLst>
            <a:ext uri="{FF2B5EF4-FFF2-40B4-BE49-F238E27FC236}">
              <a16:creationId xmlns:a16="http://schemas.microsoft.com/office/drawing/2014/main" id="{995AF4A4-A4ED-4248-988A-53D8A1CC90D3}"/>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8" name="【福祉施設】&#10;一人当たり面積平均値テキスト">
          <a:extLst>
            <a:ext uri="{FF2B5EF4-FFF2-40B4-BE49-F238E27FC236}">
              <a16:creationId xmlns:a16="http://schemas.microsoft.com/office/drawing/2014/main" id="{6C909C26-78A9-46F1-8BE4-D039A7EBE8BD}"/>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9" name="フローチャート: 判断 278">
          <a:extLst>
            <a:ext uri="{FF2B5EF4-FFF2-40B4-BE49-F238E27FC236}">
              <a16:creationId xmlns:a16="http://schemas.microsoft.com/office/drawing/2014/main" id="{58DA89D7-41C3-4344-8A16-747FEEE5F6AE}"/>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0" name="フローチャート: 判断 279">
          <a:extLst>
            <a:ext uri="{FF2B5EF4-FFF2-40B4-BE49-F238E27FC236}">
              <a16:creationId xmlns:a16="http://schemas.microsoft.com/office/drawing/2014/main" id="{F28A4446-4C18-4EB5-A8C8-705EF0340D6D}"/>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81" name="n_1aveValue【福祉施設】&#10;一人当たり面積">
          <a:extLst>
            <a:ext uri="{FF2B5EF4-FFF2-40B4-BE49-F238E27FC236}">
              <a16:creationId xmlns:a16="http://schemas.microsoft.com/office/drawing/2014/main" id="{F34A0605-47A9-4F77-A83E-30CAC3C00E7F}"/>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2" name="フローチャート: 判断 281">
          <a:extLst>
            <a:ext uri="{FF2B5EF4-FFF2-40B4-BE49-F238E27FC236}">
              <a16:creationId xmlns:a16="http://schemas.microsoft.com/office/drawing/2014/main" id="{FE8BD2C0-C4C7-4148-BC60-38C09810E2F5}"/>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3" name="n_2aveValue【福祉施設】&#10;一人当たり面積">
          <a:extLst>
            <a:ext uri="{FF2B5EF4-FFF2-40B4-BE49-F238E27FC236}">
              <a16:creationId xmlns:a16="http://schemas.microsoft.com/office/drawing/2014/main" id="{C091B537-A4BC-4302-87AE-C1A921FC4D94}"/>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9BDC452-295D-42C5-9BC6-B58A78036A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83A06C6-A131-46EA-8E1F-609781C81A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D305BA9-511D-4F2D-93C0-30418891F7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4EA70EC-9BB8-41A7-A46C-956B81E18E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A469A4D-4853-41FF-B56B-8F2EDA2397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89" name="楕円 288">
          <a:extLst>
            <a:ext uri="{FF2B5EF4-FFF2-40B4-BE49-F238E27FC236}">
              <a16:creationId xmlns:a16="http://schemas.microsoft.com/office/drawing/2014/main" id="{C0B9355F-156A-4AC2-9A9D-45CE1D1FDBEE}"/>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71882</xdr:rowOff>
    </xdr:from>
    <xdr:to>
      <xdr:col>46</xdr:col>
      <xdr:colOff>38100</xdr:colOff>
      <xdr:row>86</xdr:row>
      <xdr:rowOff>2032</xdr:rowOff>
    </xdr:to>
    <xdr:sp macro="" textlink="">
      <xdr:nvSpPr>
        <xdr:cNvPr id="290" name="楕円 289">
          <a:extLst>
            <a:ext uri="{FF2B5EF4-FFF2-40B4-BE49-F238E27FC236}">
              <a16:creationId xmlns:a16="http://schemas.microsoft.com/office/drawing/2014/main" id="{F1484B17-A6AE-4C98-8556-42E52549741C}"/>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122682</xdr:rowOff>
    </xdr:to>
    <xdr:cxnSp macro="">
      <xdr:nvCxnSpPr>
        <xdr:cNvPr id="291" name="直線コネクタ 290">
          <a:extLst>
            <a:ext uri="{FF2B5EF4-FFF2-40B4-BE49-F238E27FC236}">
              <a16:creationId xmlns:a16="http://schemas.microsoft.com/office/drawing/2014/main" id="{4E883404-0A05-499C-9F0C-E285C3386439}"/>
            </a:ext>
          </a:extLst>
        </xdr:cNvPr>
        <xdr:cNvCxnSpPr/>
      </xdr:nvCxnSpPr>
      <xdr:spPr>
        <a:xfrm>
          <a:off x="8750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92" name="n_1mainValue【福祉施設】&#10;一人当たり面積">
          <a:extLst>
            <a:ext uri="{FF2B5EF4-FFF2-40B4-BE49-F238E27FC236}">
              <a16:creationId xmlns:a16="http://schemas.microsoft.com/office/drawing/2014/main" id="{9297DCC9-87F2-45F6-BC79-F5C9DF546907}"/>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93" name="n_2mainValue【福祉施設】&#10;一人当たり面積">
          <a:extLst>
            <a:ext uri="{FF2B5EF4-FFF2-40B4-BE49-F238E27FC236}">
              <a16:creationId xmlns:a16="http://schemas.microsoft.com/office/drawing/2014/main" id="{192FCD47-2717-4A55-91AA-358CD43FE0BE}"/>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D3BF1ED9-1E3F-44DA-A688-D115897D1B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54FBA32B-3384-434A-BC0E-EB65F697A2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192C2B75-28C9-430D-B0C0-8024479D75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627E60EF-90FD-44B0-A4C4-2E4D0F8E24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A7567163-4CFF-4685-B5AF-D411A8C1C9B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5F3ED5EF-8853-46F0-A68B-AB40D1D347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26D9198E-1A03-4E57-ADAD-918CB983A1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AEB25C7B-9581-4935-8F97-21F9D8C67CA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E74D3043-0435-4E93-BBF4-C72181C2EC7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E8D5B33A-D278-4CEE-A6EF-182B9EB68BA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a:extLst>
            <a:ext uri="{FF2B5EF4-FFF2-40B4-BE49-F238E27FC236}">
              <a16:creationId xmlns:a16="http://schemas.microsoft.com/office/drawing/2014/main" id="{3FC0E5D2-5133-44AA-8576-5D1A19EDE38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6E0DBB50-B70A-4236-99BB-EFCF2FAEA07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a:extLst>
            <a:ext uri="{FF2B5EF4-FFF2-40B4-BE49-F238E27FC236}">
              <a16:creationId xmlns:a16="http://schemas.microsoft.com/office/drawing/2014/main" id="{706412CB-9C1C-450F-81B1-6C5596FAE87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A18CB6E1-C736-4666-8BD5-7B4B9C690A9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2A2EE2DE-D3EB-4B1F-B58E-C9607CDD966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870F6589-0030-430B-9F51-1CFD6428C18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B3C3EA1C-17EE-46DD-96A4-5081DCB5DBB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A9547182-D3EB-46D3-B94B-E49DEDE2D0E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14FF15D8-6CD0-437F-94CA-9CCC1442AEA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75043254-ED85-47CE-AFB0-69188391D79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86888AA6-DF5B-4E51-9665-64408AE2451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73F8C7B2-41B6-4A9E-A255-97B4C1CED6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5355D63B-E045-4E8A-9ADD-CF00C82D755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3D8D7025-1EAD-4749-879D-2491C895EBF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8" name="直線コネクタ 317">
          <a:extLst>
            <a:ext uri="{FF2B5EF4-FFF2-40B4-BE49-F238E27FC236}">
              <a16:creationId xmlns:a16="http://schemas.microsoft.com/office/drawing/2014/main" id="{0B0044AF-54CF-4B2D-96D6-EE9DF7E0507A}"/>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8771957B-4B72-4F6C-9BEA-F2735A8DBAE2}"/>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0" name="直線コネクタ 319">
          <a:extLst>
            <a:ext uri="{FF2B5EF4-FFF2-40B4-BE49-F238E27FC236}">
              <a16:creationId xmlns:a16="http://schemas.microsoft.com/office/drawing/2014/main" id="{1621FBAF-E08F-479C-AE0A-6D822036F90A}"/>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BEC1A486-97B7-43A6-A0BF-92FF4E9E4796}"/>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a:extLst>
            <a:ext uri="{FF2B5EF4-FFF2-40B4-BE49-F238E27FC236}">
              <a16:creationId xmlns:a16="http://schemas.microsoft.com/office/drawing/2014/main" id="{BF63ECBB-FCC2-4A21-9385-197F81B7651D}"/>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FDE2AD5A-7E60-440F-939E-1B725F5D4491}"/>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4" name="フローチャート: 判断 323">
          <a:extLst>
            <a:ext uri="{FF2B5EF4-FFF2-40B4-BE49-F238E27FC236}">
              <a16:creationId xmlns:a16="http://schemas.microsoft.com/office/drawing/2014/main" id="{AD9C3AF4-8DF4-4E35-A8BF-464D21153E04}"/>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5" name="フローチャート: 判断 324">
          <a:extLst>
            <a:ext uri="{FF2B5EF4-FFF2-40B4-BE49-F238E27FC236}">
              <a16:creationId xmlns:a16="http://schemas.microsoft.com/office/drawing/2014/main" id="{8F14CED5-A50B-4576-AE2E-20AC79D8ED4C}"/>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26" name="n_1aveValue【市民会館】&#10;有形固定資産減価償却率">
          <a:extLst>
            <a:ext uri="{FF2B5EF4-FFF2-40B4-BE49-F238E27FC236}">
              <a16:creationId xmlns:a16="http://schemas.microsoft.com/office/drawing/2014/main" id="{755059B2-D3D9-4FC5-887F-DF880D8702A8}"/>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7" name="フローチャート: 判断 326">
          <a:extLst>
            <a:ext uri="{FF2B5EF4-FFF2-40B4-BE49-F238E27FC236}">
              <a16:creationId xmlns:a16="http://schemas.microsoft.com/office/drawing/2014/main" id="{696AFD8E-4BB7-443D-9056-0D278FFF1888}"/>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28" name="n_2aveValue【市民会館】&#10;有形固定資産減価償却率">
          <a:extLst>
            <a:ext uri="{FF2B5EF4-FFF2-40B4-BE49-F238E27FC236}">
              <a16:creationId xmlns:a16="http://schemas.microsoft.com/office/drawing/2014/main" id="{E5BB5123-F4A4-4AAF-BCBF-E56140DE205B}"/>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3B949603-3766-4FFD-92F5-43443DE1F64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574C5CB4-77A5-4AB1-B2EB-8BC8BC0EA7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FC8DBAD8-B0A5-4D71-85D0-0E19A296399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2D108A2-5240-497F-8E00-837C8619A9C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FD5D4B56-8945-4DC0-8485-653BD9300D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334" name="楕円 333">
          <a:extLst>
            <a:ext uri="{FF2B5EF4-FFF2-40B4-BE49-F238E27FC236}">
              <a16:creationId xmlns:a16="http://schemas.microsoft.com/office/drawing/2014/main" id="{0A7AF9D6-09CD-4A15-8792-E545D12DF193}"/>
            </a:ext>
          </a:extLst>
        </xdr:cNvPr>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71120</xdr:rowOff>
    </xdr:from>
    <xdr:to>
      <xdr:col>15</xdr:col>
      <xdr:colOff>101600</xdr:colOff>
      <xdr:row>107</xdr:row>
      <xdr:rowOff>1270</xdr:rowOff>
    </xdr:to>
    <xdr:sp macro="" textlink="">
      <xdr:nvSpPr>
        <xdr:cNvPr id="335" name="楕円 334">
          <a:extLst>
            <a:ext uri="{FF2B5EF4-FFF2-40B4-BE49-F238E27FC236}">
              <a16:creationId xmlns:a16="http://schemas.microsoft.com/office/drawing/2014/main" id="{179CEA92-F129-4CBC-A11B-3D50AD6DA8E9}"/>
            </a:ext>
          </a:extLst>
        </xdr:cNvPr>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80011</xdr:rowOff>
    </xdr:from>
    <xdr:to>
      <xdr:col>19</xdr:col>
      <xdr:colOff>177800</xdr:colOff>
      <xdr:row>106</xdr:row>
      <xdr:rowOff>121920</xdr:rowOff>
    </xdr:to>
    <xdr:cxnSp macro="">
      <xdr:nvCxnSpPr>
        <xdr:cNvPr id="336" name="直線コネクタ 335">
          <a:extLst>
            <a:ext uri="{FF2B5EF4-FFF2-40B4-BE49-F238E27FC236}">
              <a16:creationId xmlns:a16="http://schemas.microsoft.com/office/drawing/2014/main" id="{62721B5F-3788-4F8E-B209-95DB748E35BA}"/>
            </a:ext>
          </a:extLst>
        </xdr:cNvPr>
        <xdr:cNvCxnSpPr/>
      </xdr:nvCxnSpPr>
      <xdr:spPr>
        <a:xfrm flipV="1">
          <a:off x="2908300" y="18253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121938</xdr:rowOff>
    </xdr:from>
    <xdr:ext cx="405111" cy="259045"/>
    <xdr:sp macro="" textlink="">
      <xdr:nvSpPr>
        <xdr:cNvPr id="337" name="n_1mainValue【市民会館】&#10;有形固定資産減価償却率">
          <a:extLst>
            <a:ext uri="{FF2B5EF4-FFF2-40B4-BE49-F238E27FC236}">
              <a16:creationId xmlns:a16="http://schemas.microsoft.com/office/drawing/2014/main" id="{9812AA4D-6AD0-470C-9D66-81BB8AE3A53B}"/>
            </a:ext>
          </a:extLst>
        </xdr:cNvPr>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338" name="n_2mainValue【市民会館】&#10;有形固定資産減価償却率">
          <a:extLst>
            <a:ext uri="{FF2B5EF4-FFF2-40B4-BE49-F238E27FC236}">
              <a16:creationId xmlns:a16="http://schemas.microsoft.com/office/drawing/2014/main" id="{38623B8F-3C97-4CC1-A0B0-A22A46B78CDB}"/>
            </a:ext>
          </a:extLst>
        </xdr:cNvPr>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94999573-02A9-41BB-B614-1E4C2A46A5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8A2AE2F9-4184-4071-82EE-23844E64B5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842FB464-7C68-4632-A594-211BA6EA1C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AF1F1018-50BF-42F4-9D18-99C4C60363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B7C2049B-6A32-4241-8E3A-9E9A1E92E2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2947B529-C3C3-44EE-A2ED-B5824BD780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B75ED29B-03F9-4EB9-B87E-72BCA15A5E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DFDC1458-DB65-4D8F-B825-9E0D3FE304D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948029FE-BFEE-4618-8D79-B6D8D31D84E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6B41763C-39FF-4467-89CB-7E549E5748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A674BBF9-6F2F-4A70-A1F2-2FCCA657E2D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4A9370B4-3B01-44B6-8D6B-0258BA1A179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8DA323E6-A189-48E2-A1DE-A8E067D896F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BF1FBFF1-0372-4196-9754-097C4AF35A7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03CD7520-A434-4A83-B80E-5C97AC16839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219BF27F-B735-44AC-BD7B-05D54D9D6B2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E92F8A2F-4BD8-4BD6-97FB-6E1411FD9D8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3B0D3A42-2BB0-44CD-97DF-19B68D6B4EE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74CF42C3-DE2A-473E-A285-F79E2F85314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067C3632-D7C0-42BD-AC3E-F4F1FF302C5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A366DFDB-AC49-4843-A77D-976464AFF1E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9137D991-DB4D-4AD5-922F-78A4EBC6C1B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43780CE6-45C8-4DAD-BEA2-B100233699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C90E30C8-2781-4312-8609-AFD58037782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64E7F727-AC82-464A-A327-F838BB6A1D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4" name="直線コネクタ 363">
          <a:extLst>
            <a:ext uri="{FF2B5EF4-FFF2-40B4-BE49-F238E27FC236}">
              <a16:creationId xmlns:a16="http://schemas.microsoft.com/office/drawing/2014/main" id="{C4BE60B1-65FA-4641-AB3A-E7EE89A85DE2}"/>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5" name="【市民会館】&#10;一人当たり面積最小値テキスト">
          <a:extLst>
            <a:ext uri="{FF2B5EF4-FFF2-40B4-BE49-F238E27FC236}">
              <a16:creationId xmlns:a16="http://schemas.microsoft.com/office/drawing/2014/main" id="{307A3D1E-8930-4D29-924E-761E30EDD911}"/>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6" name="直線コネクタ 365">
          <a:extLst>
            <a:ext uri="{FF2B5EF4-FFF2-40B4-BE49-F238E27FC236}">
              <a16:creationId xmlns:a16="http://schemas.microsoft.com/office/drawing/2014/main" id="{BAA4252D-365A-48A6-B06E-719E78D59767}"/>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7" name="【市民会館】&#10;一人当たり面積最大値テキスト">
          <a:extLst>
            <a:ext uri="{FF2B5EF4-FFF2-40B4-BE49-F238E27FC236}">
              <a16:creationId xmlns:a16="http://schemas.microsoft.com/office/drawing/2014/main" id="{C5F9175A-72AE-40D0-AEBD-BEA02D1E6307}"/>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8" name="直線コネクタ 367">
          <a:extLst>
            <a:ext uri="{FF2B5EF4-FFF2-40B4-BE49-F238E27FC236}">
              <a16:creationId xmlns:a16="http://schemas.microsoft.com/office/drawing/2014/main" id="{9F58CA83-3AF8-4C0A-8075-C629D965504F}"/>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9" name="【市民会館】&#10;一人当たり面積平均値テキスト">
          <a:extLst>
            <a:ext uri="{FF2B5EF4-FFF2-40B4-BE49-F238E27FC236}">
              <a16:creationId xmlns:a16="http://schemas.microsoft.com/office/drawing/2014/main" id="{6602822A-E552-445D-86C6-7F5F9904E9D8}"/>
            </a:ext>
          </a:extLst>
        </xdr:cNvPr>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70" name="フローチャート: 判断 369">
          <a:extLst>
            <a:ext uri="{FF2B5EF4-FFF2-40B4-BE49-F238E27FC236}">
              <a16:creationId xmlns:a16="http://schemas.microsoft.com/office/drawing/2014/main" id="{845CD955-DAE4-440D-82D7-78A81C4DD2C9}"/>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71" name="フローチャート: 判断 370">
          <a:extLst>
            <a:ext uri="{FF2B5EF4-FFF2-40B4-BE49-F238E27FC236}">
              <a16:creationId xmlns:a16="http://schemas.microsoft.com/office/drawing/2014/main" id="{C4E347A3-BEE2-482A-AA60-271F226C01F9}"/>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2" name="n_1aveValue【市民会館】&#10;一人当たり面積">
          <a:extLst>
            <a:ext uri="{FF2B5EF4-FFF2-40B4-BE49-F238E27FC236}">
              <a16:creationId xmlns:a16="http://schemas.microsoft.com/office/drawing/2014/main" id="{3810EB54-5C89-4CB0-9A3D-487E7FA60A15}"/>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3" name="フローチャート: 判断 372">
          <a:extLst>
            <a:ext uri="{FF2B5EF4-FFF2-40B4-BE49-F238E27FC236}">
              <a16:creationId xmlns:a16="http://schemas.microsoft.com/office/drawing/2014/main" id="{1DB6D51A-B571-43B4-A646-988165DF4ADB}"/>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4" name="n_2aveValue【市民会館】&#10;一人当たり面積">
          <a:extLst>
            <a:ext uri="{FF2B5EF4-FFF2-40B4-BE49-F238E27FC236}">
              <a16:creationId xmlns:a16="http://schemas.microsoft.com/office/drawing/2014/main" id="{9E8A2AD8-D6C9-4119-BD20-DA60E891865C}"/>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496DAEC-8F82-40A8-ACFD-FD1E44D000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06C341D-0C22-46D1-B3FF-92F95B8980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AE4302F-E20D-44C2-8F90-8BBB0700D8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7B32FC59-D298-40CD-85F3-DFA6225D5AE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EF13FBCC-F7FD-4CFD-BBDF-8DD9BA9D501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380" name="楕円 379">
          <a:extLst>
            <a:ext uri="{FF2B5EF4-FFF2-40B4-BE49-F238E27FC236}">
              <a16:creationId xmlns:a16="http://schemas.microsoft.com/office/drawing/2014/main" id="{65DADFF2-013A-4BD4-A944-6F93FD57F917}"/>
            </a:ext>
          </a:extLst>
        </xdr:cNvPr>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56424</xdr:rowOff>
    </xdr:from>
    <xdr:to>
      <xdr:col>46</xdr:col>
      <xdr:colOff>38100</xdr:colOff>
      <xdr:row>107</xdr:row>
      <xdr:rowOff>158024</xdr:rowOff>
    </xdr:to>
    <xdr:sp macro="" textlink="">
      <xdr:nvSpPr>
        <xdr:cNvPr id="381" name="楕円 380">
          <a:extLst>
            <a:ext uri="{FF2B5EF4-FFF2-40B4-BE49-F238E27FC236}">
              <a16:creationId xmlns:a16="http://schemas.microsoft.com/office/drawing/2014/main" id="{A30CD156-BBA8-4EF7-9BD2-934EACC3F5C9}"/>
            </a:ext>
          </a:extLst>
        </xdr:cNvPr>
        <xdr:cNvSpPr/>
      </xdr:nvSpPr>
      <xdr:spPr>
        <a:xfrm>
          <a:off x="8699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107224</xdr:rowOff>
    </xdr:from>
    <xdr:to>
      <xdr:col>50</xdr:col>
      <xdr:colOff>114300</xdr:colOff>
      <xdr:row>107</xdr:row>
      <xdr:rowOff>107224</xdr:rowOff>
    </xdr:to>
    <xdr:cxnSp macro="">
      <xdr:nvCxnSpPr>
        <xdr:cNvPr id="382" name="直線コネクタ 381">
          <a:extLst>
            <a:ext uri="{FF2B5EF4-FFF2-40B4-BE49-F238E27FC236}">
              <a16:creationId xmlns:a16="http://schemas.microsoft.com/office/drawing/2014/main" id="{2DC1E9D7-0277-4F47-AE1D-3555573C56C2}"/>
            </a:ext>
          </a:extLst>
        </xdr:cNvPr>
        <xdr:cNvCxnSpPr/>
      </xdr:nvCxnSpPr>
      <xdr:spPr>
        <a:xfrm>
          <a:off x="8750300" y="18452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149151</xdr:rowOff>
    </xdr:from>
    <xdr:ext cx="469744" cy="259045"/>
    <xdr:sp macro="" textlink="">
      <xdr:nvSpPr>
        <xdr:cNvPr id="383" name="n_1mainValue【市民会館】&#10;一人当たり面積">
          <a:extLst>
            <a:ext uri="{FF2B5EF4-FFF2-40B4-BE49-F238E27FC236}">
              <a16:creationId xmlns:a16="http://schemas.microsoft.com/office/drawing/2014/main" id="{BA974E59-F9E4-48D3-B622-E869068E5602}"/>
            </a:ext>
          </a:extLst>
        </xdr:cNvPr>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149151</xdr:rowOff>
    </xdr:from>
    <xdr:ext cx="469744" cy="259045"/>
    <xdr:sp macro="" textlink="">
      <xdr:nvSpPr>
        <xdr:cNvPr id="384" name="n_2mainValue【市民会館】&#10;一人当たり面積">
          <a:extLst>
            <a:ext uri="{FF2B5EF4-FFF2-40B4-BE49-F238E27FC236}">
              <a16:creationId xmlns:a16="http://schemas.microsoft.com/office/drawing/2014/main" id="{738B0387-EF01-49A8-A9F8-D190A27075BD}"/>
            </a:ext>
          </a:extLst>
        </xdr:cNvPr>
        <xdr:cNvSpPr txBox="1"/>
      </xdr:nvSpPr>
      <xdr:spPr>
        <a:xfrm>
          <a:off x="8515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88BC8282-715F-43A6-BA11-CDBE3237D5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57DC132D-6F7F-40EF-99F2-CB195278C1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2B93F357-62D5-44C5-8A83-F1F75C9F17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B90938E7-8833-4592-99A3-4E845F22B7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4228269D-7E39-446A-BA92-C72DC0FEF8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D41EBBA3-876D-4A95-9E81-0E07263294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2D7B1CAB-D9D0-41BB-A8E1-916A6A47E2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55E5B7B-84E6-46D7-9A05-43BBF4CD1FA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6EAFC8F3-674F-458A-8F2B-CD76E06C17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8721109B-5D94-4F1E-8ED9-6F61A466DA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51DA9759-C4EB-4791-BEAD-BEDE71F186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6" name="テキスト ボックス 395">
          <a:extLst>
            <a:ext uri="{FF2B5EF4-FFF2-40B4-BE49-F238E27FC236}">
              <a16:creationId xmlns:a16="http://schemas.microsoft.com/office/drawing/2014/main" id="{13C2403C-D398-41BB-B865-128E95A72AA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A5C13546-E5CF-4336-8923-3153575D04B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8251330E-63B3-44B7-8DB2-EB56CFCAA58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BF231228-3112-4D18-A20C-DBFF9ECD1ED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665313F3-1730-46DD-96BC-21CCC0D1A2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1F30DD75-C597-4071-AA65-2FB91173D9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5BC10994-208A-46A4-B22C-E9B51F42CC7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DD38B584-F4D2-457A-A511-702194753F3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FF197EA3-C024-4AF9-9645-E1FB1C3983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3298B23E-288F-4E86-96D5-B61192A64E4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6" name="テキスト ボックス 405">
          <a:extLst>
            <a:ext uri="{FF2B5EF4-FFF2-40B4-BE49-F238E27FC236}">
              <a16:creationId xmlns:a16="http://schemas.microsoft.com/office/drawing/2014/main" id="{3BC05093-084A-4D5F-AF58-4B33A480412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AC471459-BA34-40FA-8438-914B34BE90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a:extLst>
            <a:ext uri="{FF2B5EF4-FFF2-40B4-BE49-F238E27FC236}">
              <a16:creationId xmlns:a16="http://schemas.microsoft.com/office/drawing/2014/main" id="{7B94C224-B9CF-4ED9-A182-A1B41D3F227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4B6836F7-2B54-4E3F-AD70-2C040F64FC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126819</xdr:rowOff>
    </xdr:from>
    <xdr:to>
      <xdr:col>85</xdr:col>
      <xdr:colOff>126364</xdr:colOff>
      <xdr:row>40</xdr:row>
      <xdr:rowOff>152944</xdr:rowOff>
    </xdr:to>
    <xdr:cxnSp macro="">
      <xdr:nvCxnSpPr>
        <xdr:cNvPr id="410" name="直線コネクタ 409">
          <a:extLst>
            <a:ext uri="{FF2B5EF4-FFF2-40B4-BE49-F238E27FC236}">
              <a16:creationId xmlns:a16="http://schemas.microsoft.com/office/drawing/2014/main" id="{112F8B5F-91BF-4938-9F97-46FAC485466A}"/>
            </a:ext>
          </a:extLst>
        </xdr:cNvPr>
        <xdr:cNvCxnSpPr/>
      </xdr:nvCxnSpPr>
      <xdr:spPr>
        <a:xfrm flipV="1">
          <a:off x="16318864" y="5784669"/>
          <a:ext cx="0" cy="1226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156771</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16E0A942-43BB-4EA3-A41C-3CEBECF73105}"/>
            </a:ext>
          </a:extLst>
        </xdr:cNvPr>
        <xdr:cNvSpPr txBox="1"/>
      </xdr:nvSpPr>
      <xdr:spPr>
        <a:xfrm>
          <a:off x="16357600" y="70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152944</xdr:rowOff>
    </xdr:from>
    <xdr:to>
      <xdr:col>86</xdr:col>
      <xdr:colOff>25400</xdr:colOff>
      <xdr:row>40</xdr:row>
      <xdr:rowOff>152944</xdr:rowOff>
    </xdr:to>
    <xdr:cxnSp macro="">
      <xdr:nvCxnSpPr>
        <xdr:cNvPr id="412" name="直線コネクタ 411">
          <a:extLst>
            <a:ext uri="{FF2B5EF4-FFF2-40B4-BE49-F238E27FC236}">
              <a16:creationId xmlns:a16="http://schemas.microsoft.com/office/drawing/2014/main" id="{04952F91-70CA-4103-BAC3-DE3F02986A6B}"/>
            </a:ext>
          </a:extLst>
        </xdr:cNvPr>
        <xdr:cNvCxnSpPr/>
      </xdr:nvCxnSpPr>
      <xdr:spPr>
        <a:xfrm>
          <a:off x="16230600" y="701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73496</xdr:rowOff>
    </xdr:from>
    <xdr:ext cx="405111" cy="259045"/>
    <xdr:sp macro="" textlink="">
      <xdr:nvSpPr>
        <xdr:cNvPr id="413" name="【一般廃棄物処理施設】&#10;有形固定資産減価償却率最大値テキスト">
          <a:extLst>
            <a:ext uri="{FF2B5EF4-FFF2-40B4-BE49-F238E27FC236}">
              <a16:creationId xmlns:a16="http://schemas.microsoft.com/office/drawing/2014/main" id="{6B30CEA3-A3AB-4AA4-8048-E4C998E10C5C}"/>
            </a:ext>
          </a:extLst>
        </xdr:cNvPr>
        <xdr:cNvSpPr txBox="1"/>
      </xdr:nvSpPr>
      <xdr:spPr>
        <a:xfrm>
          <a:off x="16357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126819</xdr:rowOff>
    </xdr:from>
    <xdr:to>
      <xdr:col>86</xdr:col>
      <xdr:colOff>25400</xdr:colOff>
      <xdr:row>33</xdr:row>
      <xdr:rowOff>126819</xdr:rowOff>
    </xdr:to>
    <xdr:cxnSp macro="">
      <xdr:nvCxnSpPr>
        <xdr:cNvPr id="414" name="直線コネクタ 413">
          <a:extLst>
            <a:ext uri="{FF2B5EF4-FFF2-40B4-BE49-F238E27FC236}">
              <a16:creationId xmlns:a16="http://schemas.microsoft.com/office/drawing/2014/main" id="{9F89F306-91AB-465E-9DA9-EC38B0582AE5}"/>
            </a:ext>
          </a:extLst>
        </xdr:cNvPr>
        <xdr:cNvCxnSpPr/>
      </xdr:nvCxnSpPr>
      <xdr:spPr>
        <a:xfrm>
          <a:off x="16230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25054</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573F24A0-A68E-4DC4-934A-F51DE5C774E2}"/>
            </a:ext>
          </a:extLst>
        </xdr:cNvPr>
        <xdr:cNvSpPr txBox="1"/>
      </xdr:nvSpPr>
      <xdr:spPr>
        <a:xfrm>
          <a:off x="16357600" y="619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16" name="フローチャート: 判断 415">
          <a:extLst>
            <a:ext uri="{FF2B5EF4-FFF2-40B4-BE49-F238E27FC236}">
              <a16:creationId xmlns:a16="http://schemas.microsoft.com/office/drawing/2014/main" id="{6909758B-C5EC-4411-93A1-19418CBD8F96}"/>
            </a:ext>
          </a:extLst>
        </xdr:cNvPr>
        <xdr:cNvSpPr/>
      </xdr:nvSpPr>
      <xdr:spPr>
        <a:xfrm>
          <a:off x="162687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69487</xdr:rowOff>
    </xdr:from>
    <xdr:to>
      <xdr:col>81</xdr:col>
      <xdr:colOff>101600</xdr:colOff>
      <xdr:row>36</xdr:row>
      <xdr:rowOff>171087</xdr:rowOff>
    </xdr:to>
    <xdr:sp macro="" textlink="">
      <xdr:nvSpPr>
        <xdr:cNvPr id="417" name="フローチャート: 判断 416">
          <a:extLst>
            <a:ext uri="{FF2B5EF4-FFF2-40B4-BE49-F238E27FC236}">
              <a16:creationId xmlns:a16="http://schemas.microsoft.com/office/drawing/2014/main" id="{78151968-ADC7-491A-96C6-BA67A87F760A}"/>
            </a:ext>
          </a:extLst>
        </xdr:cNvPr>
        <xdr:cNvSpPr/>
      </xdr:nvSpPr>
      <xdr:spPr>
        <a:xfrm>
          <a:off x="15430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16164</xdr:rowOff>
    </xdr:from>
    <xdr:ext cx="405111" cy="259045"/>
    <xdr:sp macro="" textlink="">
      <xdr:nvSpPr>
        <xdr:cNvPr id="418" name="n_1aveValue【一般廃棄物処理施設】&#10;有形固定資産減価償却率">
          <a:extLst>
            <a:ext uri="{FF2B5EF4-FFF2-40B4-BE49-F238E27FC236}">
              <a16:creationId xmlns:a16="http://schemas.microsoft.com/office/drawing/2014/main" id="{6371E6F8-84F5-4E63-B5AC-2B739D1519DB}"/>
            </a:ext>
          </a:extLst>
        </xdr:cNvPr>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139700</xdr:rowOff>
    </xdr:from>
    <xdr:to>
      <xdr:col>76</xdr:col>
      <xdr:colOff>165100</xdr:colOff>
      <xdr:row>37</xdr:row>
      <xdr:rowOff>69850</xdr:rowOff>
    </xdr:to>
    <xdr:sp macro="" textlink="">
      <xdr:nvSpPr>
        <xdr:cNvPr id="419" name="フローチャート: 判断 418">
          <a:extLst>
            <a:ext uri="{FF2B5EF4-FFF2-40B4-BE49-F238E27FC236}">
              <a16:creationId xmlns:a16="http://schemas.microsoft.com/office/drawing/2014/main" id="{D122AEC5-1EA4-4104-9C86-42AFFF4253EF}"/>
            </a:ext>
          </a:extLst>
        </xdr:cNvPr>
        <xdr:cNvSpPr/>
      </xdr:nvSpPr>
      <xdr:spPr>
        <a:xfrm>
          <a:off x="1454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86377</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DE4A2E8E-2915-4F0D-943F-F3DE6446C0C6}"/>
            </a:ext>
          </a:extLst>
        </xdr:cNvPr>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4C68C02C-0775-43A6-869F-AC04979AD6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49A545FA-7674-48C3-AA68-87EE02511A1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17D9308-971D-4AC9-A7AF-789CC1F8A8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364652F-0137-4230-B923-CFD049FF17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BA02BB4-000E-41E8-A618-1ECB329B89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56424</xdr:rowOff>
    </xdr:from>
    <xdr:to>
      <xdr:col>81</xdr:col>
      <xdr:colOff>101600</xdr:colOff>
      <xdr:row>41</xdr:row>
      <xdr:rowOff>158024</xdr:rowOff>
    </xdr:to>
    <xdr:sp macro="" textlink="">
      <xdr:nvSpPr>
        <xdr:cNvPr id="426" name="楕円 425">
          <a:extLst>
            <a:ext uri="{FF2B5EF4-FFF2-40B4-BE49-F238E27FC236}">
              <a16:creationId xmlns:a16="http://schemas.microsoft.com/office/drawing/2014/main" id="{529803E4-E0BF-48E3-9DBB-6D0ADAFB20FC}"/>
            </a:ext>
          </a:extLst>
        </xdr:cNvPr>
        <xdr:cNvSpPr/>
      </xdr:nvSpPr>
      <xdr:spPr>
        <a:xfrm>
          <a:off x="15430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102144</xdr:rowOff>
    </xdr:from>
    <xdr:to>
      <xdr:col>76</xdr:col>
      <xdr:colOff>165100</xdr:colOff>
      <xdr:row>42</xdr:row>
      <xdr:rowOff>32294</xdr:rowOff>
    </xdr:to>
    <xdr:sp macro="" textlink="">
      <xdr:nvSpPr>
        <xdr:cNvPr id="427" name="楕円 426">
          <a:extLst>
            <a:ext uri="{FF2B5EF4-FFF2-40B4-BE49-F238E27FC236}">
              <a16:creationId xmlns:a16="http://schemas.microsoft.com/office/drawing/2014/main" id="{6B39CB3A-B5A7-4EBD-9C1D-52DCAE5C0F61}"/>
            </a:ext>
          </a:extLst>
        </xdr:cNvPr>
        <xdr:cNvSpPr/>
      </xdr:nvSpPr>
      <xdr:spPr>
        <a:xfrm>
          <a:off x="14541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107224</xdr:rowOff>
    </xdr:from>
    <xdr:to>
      <xdr:col>81</xdr:col>
      <xdr:colOff>50800</xdr:colOff>
      <xdr:row>41</xdr:row>
      <xdr:rowOff>152944</xdr:rowOff>
    </xdr:to>
    <xdr:cxnSp macro="">
      <xdr:nvCxnSpPr>
        <xdr:cNvPr id="428" name="直線コネクタ 427">
          <a:extLst>
            <a:ext uri="{FF2B5EF4-FFF2-40B4-BE49-F238E27FC236}">
              <a16:creationId xmlns:a16="http://schemas.microsoft.com/office/drawing/2014/main" id="{5BC302F6-6BF8-496B-B156-07D80FB772B7}"/>
            </a:ext>
          </a:extLst>
        </xdr:cNvPr>
        <xdr:cNvCxnSpPr/>
      </xdr:nvCxnSpPr>
      <xdr:spPr>
        <a:xfrm flipV="1">
          <a:off x="14592300" y="71366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41</xdr:row>
      <xdr:rowOff>149151</xdr:rowOff>
    </xdr:from>
    <xdr:ext cx="340478" cy="259045"/>
    <xdr:sp macro="" textlink="">
      <xdr:nvSpPr>
        <xdr:cNvPr id="429" name="n_1mainValue【一般廃棄物処理施設】&#10;有形固定資産減価償却率">
          <a:extLst>
            <a:ext uri="{FF2B5EF4-FFF2-40B4-BE49-F238E27FC236}">
              <a16:creationId xmlns:a16="http://schemas.microsoft.com/office/drawing/2014/main" id="{1537572B-CEF2-4F09-B656-BB044DD92DE4}"/>
            </a:ext>
          </a:extLst>
        </xdr:cNvPr>
        <xdr:cNvSpPr txBox="1"/>
      </xdr:nvSpPr>
      <xdr:spPr>
        <a:xfrm>
          <a:off x="15298361" y="717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23421</xdr:rowOff>
    </xdr:from>
    <xdr:ext cx="340478" cy="259045"/>
    <xdr:sp macro="" textlink="">
      <xdr:nvSpPr>
        <xdr:cNvPr id="430" name="n_2mainValue【一般廃棄物処理施設】&#10;有形固定資産減価償却率">
          <a:extLst>
            <a:ext uri="{FF2B5EF4-FFF2-40B4-BE49-F238E27FC236}">
              <a16:creationId xmlns:a16="http://schemas.microsoft.com/office/drawing/2014/main" id="{DDB772CB-B246-4037-92ED-5E0B46C03B45}"/>
            </a:ext>
          </a:extLst>
        </xdr:cNvPr>
        <xdr:cNvSpPr txBox="1"/>
      </xdr:nvSpPr>
      <xdr:spPr>
        <a:xfrm>
          <a:off x="14422061" y="7224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772FF778-ADAE-487D-AF53-1FEF47A862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1E4CE1E2-177E-45FC-AF75-81E3F96943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F2A11F2D-4795-4962-B872-CB5DA98F26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F326EC90-08C9-4721-AE07-FEC8C9DDAD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3D9D3258-E82C-4A34-A45F-D6D210008C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BF9D0FCE-6A34-4012-94B3-9811590DA5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5A0C90C1-4721-466D-8C97-8A74004795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5BDEB22E-97CE-4589-99F5-C1164C55CD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50D3AC09-3BDC-4255-B3EA-D296398B0FD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51D26C19-7A62-464A-A577-2924669D34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6B79D903-461C-4B5F-998A-9ED9582BFF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2" name="テキスト ボックス 441">
          <a:extLst>
            <a:ext uri="{FF2B5EF4-FFF2-40B4-BE49-F238E27FC236}">
              <a16:creationId xmlns:a16="http://schemas.microsoft.com/office/drawing/2014/main" id="{7BD2E9B6-9430-4629-8B27-D3E5A815B3F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E68F11D0-7E8D-4616-B588-987E0028F9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4" name="テキスト ボックス 443">
          <a:extLst>
            <a:ext uri="{FF2B5EF4-FFF2-40B4-BE49-F238E27FC236}">
              <a16:creationId xmlns:a16="http://schemas.microsoft.com/office/drawing/2014/main" id="{EA11A676-4E11-426F-A047-2C9BCB6C5D6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F0A68F7A-714F-4204-A567-D73C8A610F5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6" name="テキスト ボックス 445">
          <a:extLst>
            <a:ext uri="{FF2B5EF4-FFF2-40B4-BE49-F238E27FC236}">
              <a16:creationId xmlns:a16="http://schemas.microsoft.com/office/drawing/2014/main" id="{D182B200-66C2-42AF-9C25-8616F16787D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CC466644-ED85-4A2A-A2EE-4C108EA996E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8" name="テキスト ボックス 447">
          <a:extLst>
            <a:ext uri="{FF2B5EF4-FFF2-40B4-BE49-F238E27FC236}">
              <a16:creationId xmlns:a16="http://schemas.microsoft.com/office/drawing/2014/main" id="{A8ACC19E-4682-4E99-9E5E-BE7086C6E82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B5BB5827-860E-4666-B7A5-13BE6E75EA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a:extLst>
            <a:ext uri="{FF2B5EF4-FFF2-40B4-BE49-F238E27FC236}">
              <a16:creationId xmlns:a16="http://schemas.microsoft.com/office/drawing/2014/main" id="{C1CF3E7E-FE0E-41AC-8756-F7E53D7E930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a:extLst>
            <a:ext uri="{FF2B5EF4-FFF2-40B4-BE49-F238E27FC236}">
              <a16:creationId xmlns:a16="http://schemas.microsoft.com/office/drawing/2014/main" id="{5B8C9EB1-C14C-4F92-A952-5AE2696F9D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52" name="直線コネクタ 451">
          <a:extLst>
            <a:ext uri="{FF2B5EF4-FFF2-40B4-BE49-F238E27FC236}">
              <a16:creationId xmlns:a16="http://schemas.microsoft.com/office/drawing/2014/main" id="{99AF805B-6DB6-4C5F-80C9-9BEE3905F473}"/>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3" name="【一般廃棄物処理施設】&#10;一人当たり有形固定資産（償却資産）額最小値テキスト">
          <a:extLst>
            <a:ext uri="{FF2B5EF4-FFF2-40B4-BE49-F238E27FC236}">
              <a16:creationId xmlns:a16="http://schemas.microsoft.com/office/drawing/2014/main" id="{900B570D-1EBA-4FEB-9EBC-DFBE802E12F7}"/>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4" name="直線コネクタ 453">
          <a:extLst>
            <a:ext uri="{FF2B5EF4-FFF2-40B4-BE49-F238E27FC236}">
              <a16:creationId xmlns:a16="http://schemas.microsoft.com/office/drawing/2014/main" id="{903FDBA5-6C67-4D78-9FBF-9115DC7C46F8}"/>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5" name="【一般廃棄物処理施設】&#10;一人当たり有形固定資産（償却資産）額最大値テキスト">
          <a:extLst>
            <a:ext uri="{FF2B5EF4-FFF2-40B4-BE49-F238E27FC236}">
              <a16:creationId xmlns:a16="http://schemas.microsoft.com/office/drawing/2014/main" id="{949C07CB-4A99-4AC2-ADA0-4B702354D11B}"/>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6" name="直線コネクタ 455">
          <a:extLst>
            <a:ext uri="{FF2B5EF4-FFF2-40B4-BE49-F238E27FC236}">
              <a16:creationId xmlns:a16="http://schemas.microsoft.com/office/drawing/2014/main" id="{5581598A-4BAB-4FC3-ABC0-D39EBD8ED42E}"/>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7" name="【一般廃棄物処理施設】&#10;一人当たり有形固定資産（償却資産）額平均値テキスト">
          <a:extLst>
            <a:ext uri="{FF2B5EF4-FFF2-40B4-BE49-F238E27FC236}">
              <a16:creationId xmlns:a16="http://schemas.microsoft.com/office/drawing/2014/main" id="{6ACC553E-108C-4BB5-B78A-6D30EE5099E2}"/>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8" name="フローチャート: 判断 457">
          <a:extLst>
            <a:ext uri="{FF2B5EF4-FFF2-40B4-BE49-F238E27FC236}">
              <a16:creationId xmlns:a16="http://schemas.microsoft.com/office/drawing/2014/main" id="{789CA827-4A36-4DC9-A260-ABE59C403B01}"/>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9" name="フローチャート: 判断 458">
          <a:extLst>
            <a:ext uri="{FF2B5EF4-FFF2-40B4-BE49-F238E27FC236}">
              <a16:creationId xmlns:a16="http://schemas.microsoft.com/office/drawing/2014/main" id="{F74E4426-A4EC-4F0F-BC9F-CFE167AC2E55}"/>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60" name="n_1aveValue【一般廃棄物処理施設】&#10;一人当たり有形固定資産（償却資産）額">
          <a:extLst>
            <a:ext uri="{FF2B5EF4-FFF2-40B4-BE49-F238E27FC236}">
              <a16:creationId xmlns:a16="http://schemas.microsoft.com/office/drawing/2014/main" id="{302FADEC-8243-4307-9C16-B3ECDF49796E}"/>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61" name="フローチャート: 判断 460">
          <a:extLst>
            <a:ext uri="{FF2B5EF4-FFF2-40B4-BE49-F238E27FC236}">
              <a16:creationId xmlns:a16="http://schemas.microsoft.com/office/drawing/2014/main" id="{D95D2F6C-6747-4DC1-BA5F-33F885BA6DE1}"/>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62" name="n_2aveValue【一般廃棄物処理施設】&#10;一人当たり有形固定資産（償却資産）額">
          <a:extLst>
            <a:ext uri="{FF2B5EF4-FFF2-40B4-BE49-F238E27FC236}">
              <a16:creationId xmlns:a16="http://schemas.microsoft.com/office/drawing/2014/main" id="{418884AD-BDCB-4501-9D76-607C81B00088}"/>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89F83F0-A59E-4443-823E-2920808F83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48B4CF6-4E40-44F7-818C-F86B06582A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FF64292-5059-409C-9F0E-368C0C5902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E1A1AC2-1F73-4669-9953-E2E41ABCC8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787A102-719D-40CE-94A3-9878617342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154861</xdr:rowOff>
    </xdr:from>
    <xdr:to>
      <xdr:col>112</xdr:col>
      <xdr:colOff>38100</xdr:colOff>
      <xdr:row>41</xdr:row>
      <xdr:rowOff>85011</xdr:rowOff>
    </xdr:to>
    <xdr:sp macro="" textlink="">
      <xdr:nvSpPr>
        <xdr:cNvPr id="468" name="楕円 467">
          <a:extLst>
            <a:ext uri="{FF2B5EF4-FFF2-40B4-BE49-F238E27FC236}">
              <a16:creationId xmlns:a16="http://schemas.microsoft.com/office/drawing/2014/main" id="{4B2C9C5A-D22F-4148-A3AA-2518E464D9FF}"/>
            </a:ext>
          </a:extLst>
        </xdr:cNvPr>
        <xdr:cNvSpPr/>
      </xdr:nvSpPr>
      <xdr:spPr>
        <a:xfrm>
          <a:off x="21272500" y="70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154806</xdr:rowOff>
    </xdr:from>
    <xdr:to>
      <xdr:col>107</xdr:col>
      <xdr:colOff>101600</xdr:colOff>
      <xdr:row>41</xdr:row>
      <xdr:rowOff>84956</xdr:rowOff>
    </xdr:to>
    <xdr:sp macro="" textlink="">
      <xdr:nvSpPr>
        <xdr:cNvPr id="469" name="楕円 468">
          <a:extLst>
            <a:ext uri="{FF2B5EF4-FFF2-40B4-BE49-F238E27FC236}">
              <a16:creationId xmlns:a16="http://schemas.microsoft.com/office/drawing/2014/main" id="{6E85EFF2-A79D-4550-909D-2730D29B06F8}"/>
            </a:ext>
          </a:extLst>
        </xdr:cNvPr>
        <xdr:cNvSpPr/>
      </xdr:nvSpPr>
      <xdr:spPr>
        <a:xfrm>
          <a:off x="20383500" y="70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34156</xdr:rowOff>
    </xdr:from>
    <xdr:to>
      <xdr:col>111</xdr:col>
      <xdr:colOff>177800</xdr:colOff>
      <xdr:row>41</xdr:row>
      <xdr:rowOff>34211</xdr:rowOff>
    </xdr:to>
    <xdr:cxnSp macro="">
      <xdr:nvCxnSpPr>
        <xdr:cNvPr id="470" name="直線コネクタ 469">
          <a:extLst>
            <a:ext uri="{FF2B5EF4-FFF2-40B4-BE49-F238E27FC236}">
              <a16:creationId xmlns:a16="http://schemas.microsoft.com/office/drawing/2014/main" id="{81D2E786-2675-469D-B6BB-8DD130A1AABC}"/>
            </a:ext>
          </a:extLst>
        </xdr:cNvPr>
        <xdr:cNvCxnSpPr/>
      </xdr:nvCxnSpPr>
      <xdr:spPr>
        <a:xfrm>
          <a:off x="20434300" y="706360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76138</xdr:rowOff>
    </xdr:from>
    <xdr:ext cx="534377" cy="259045"/>
    <xdr:sp macro="" textlink="">
      <xdr:nvSpPr>
        <xdr:cNvPr id="471" name="n_1mainValue【一般廃棄物処理施設】&#10;一人当たり有形固定資産（償却資産）額">
          <a:extLst>
            <a:ext uri="{FF2B5EF4-FFF2-40B4-BE49-F238E27FC236}">
              <a16:creationId xmlns:a16="http://schemas.microsoft.com/office/drawing/2014/main" id="{574EAE4B-1F46-48B5-B03E-1D2DABA1EF74}"/>
            </a:ext>
          </a:extLst>
        </xdr:cNvPr>
        <xdr:cNvSpPr txBox="1"/>
      </xdr:nvSpPr>
      <xdr:spPr>
        <a:xfrm>
          <a:off x="21043411" y="71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76083</xdr:rowOff>
    </xdr:from>
    <xdr:ext cx="534377" cy="259045"/>
    <xdr:sp macro="" textlink="">
      <xdr:nvSpPr>
        <xdr:cNvPr id="472" name="n_2mainValue【一般廃棄物処理施設】&#10;一人当たり有形固定資産（償却資産）額">
          <a:extLst>
            <a:ext uri="{FF2B5EF4-FFF2-40B4-BE49-F238E27FC236}">
              <a16:creationId xmlns:a16="http://schemas.microsoft.com/office/drawing/2014/main" id="{03F7EC9E-4D78-4560-B19D-E4FAB93271E2}"/>
            </a:ext>
          </a:extLst>
        </xdr:cNvPr>
        <xdr:cNvSpPr txBox="1"/>
      </xdr:nvSpPr>
      <xdr:spPr>
        <a:xfrm>
          <a:off x="20167111" y="71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22544457-43DC-44AA-9BE4-EA32C53579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3892226B-E186-48ED-A871-1F69787544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7F12CBCF-DE51-4A46-A335-280A857177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634BC02E-7C77-4F66-824A-92FA6DBE26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87D4B3FB-B613-48F3-AAD0-38597D0419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26870BD6-1F6E-467B-A574-90ECFDBC59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720FD3A-AFF1-4A5B-882B-D01E866D58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5D22C763-8BD8-47B4-BC2C-349849008D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4DFF5CF8-1729-48BF-AE9D-1551034094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6D68A788-307E-45BA-83ED-C0D79932D8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9537AA9A-33B2-472A-A2A8-FB900F1F601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6FC9B5EA-AE0F-4975-B811-7A17F50C97A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99F411DE-9900-4E1B-B230-5D3D8D31F39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5E252D9B-E1AD-4E2D-BF21-5FFC002B3CA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CF66A91C-64B6-413A-9726-3CE65FF8574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C82A9414-81FF-4C4F-B6EB-60371236BE0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A6CBAF41-3596-4A2D-B7E5-F8F9AB22304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6342C1EF-ACC7-4F91-84F1-398CDA7FC16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8906B229-D5DB-4945-870C-840C1287364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E904A125-FF28-4321-961D-81B26E64F9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92D7EF3E-1B34-41F0-84EA-E0852A145FA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F51DE781-5FAB-4EAB-94E1-CB75A0F454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5A185B26-EA8B-48EE-8841-2D9EDC476BF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a:extLst>
            <a:ext uri="{FF2B5EF4-FFF2-40B4-BE49-F238E27FC236}">
              <a16:creationId xmlns:a16="http://schemas.microsoft.com/office/drawing/2014/main" id="{1EB9689B-D046-4806-87D8-3A15E81D1E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7" name="直線コネクタ 496">
          <a:extLst>
            <a:ext uri="{FF2B5EF4-FFF2-40B4-BE49-F238E27FC236}">
              <a16:creationId xmlns:a16="http://schemas.microsoft.com/office/drawing/2014/main" id="{9B4F2059-D200-4F65-8F08-DC22BF88916C}"/>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8" name="【保健センター・保健所】&#10;有形固定資産減価償却率最小値テキスト">
          <a:extLst>
            <a:ext uri="{FF2B5EF4-FFF2-40B4-BE49-F238E27FC236}">
              <a16:creationId xmlns:a16="http://schemas.microsoft.com/office/drawing/2014/main" id="{DE0FA04F-B984-4797-BB39-DC29673409DE}"/>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9" name="直線コネクタ 498">
          <a:extLst>
            <a:ext uri="{FF2B5EF4-FFF2-40B4-BE49-F238E27FC236}">
              <a16:creationId xmlns:a16="http://schemas.microsoft.com/office/drawing/2014/main" id="{4C9040C9-C22C-4120-9504-93AA93B4ADEA}"/>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00" name="【保健センター・保健所】&#10;有形固定資産減価償却率最大値テキスト">
          <a:extLst>
            <a:ext uri="{FF2B5EF4-FFF2-40B4-BE49-F238E27FC236}">
              <a16:creationId xmlns:a16="http://schemas.microsoft.com/office/drawing/2014/main" id="{D9D00A80-5821-45E5-87FE-A379E0DACA52}"/>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01" name="直線コネクタ 500">
          <a:extLst>
            <a:ext uri="{FF2B5EF4-FFF2-40B4-BE49-F238E27FC236}">
              <a16:creationId xmlns:a16="http://schemas.microsoft.com/office/drawing/2014/main" id="{92F9A404-EFAF-4A18-A2BB-9A41856C9685}"/>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02" name="【保健センター・保健所】&#10;有形固定資産減価償却率平均値テキスト">
          <a:extLst>
            <a:ext uri="{FF2B5EF4-FFF2-40B4-BE49-F238E27FC236}">
              <a16:creationId xmlns:a16="http://schemas.microsoft.com/office/drawing/2014/main" id="{07C9E03E-B9D3-4B9E-95FB-4FC6D2CEB927}"/>
            </a:ext>
          </a:extLst>
        </xdr:cNvPr>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3" name="フローチャート: 判断 502">
          <a:extLst>
            <a:ext uri="{FF2B5EF4-FFF2-40B4-BE49-F238E27FC236}">
              <a16:creationId xmlns:a16="http://schemas.microsoft.com/office/drawing/2014/main" id="{FAD83C5A-C76D-4946-A020-9CBFCAB3BFC4}"/>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4" name="フローチャート: 判断 503">
          <a:extLst>
            <a:ext uri="{FF2B5EF4-FFF2-40B4-BE49-F238E27FC236}">
              <a16:creationId xmlns:a16="http://schemas.microsoft.com/office/drawing/2014/main" id="{8C51AE54-828C-4E82-932A-7FB78499844D}"/>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505" name="n_1aveValue【保健センター・保健所】&#10;有形固定資産減価償却率">
          <a:extLst>
            <a:ext uri="{FF2B5EF4-FFF2-40B4-BE49-F238E27FC236}">
              <a16:creationId xmlns:a16="http://schemas.microsoft.com/office/drawing/2014/main" id="{A3652B23-4C9C-479F-B52C-92412A3B3C15}"/>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06" name="フローチャート: 判断 505">
          <a:extLst>
            <a:ext uri="{FF2B5EF4-FFF2-40B4-BE49-F238E27FC236}">
              <a16:creationId xmlns:a16="http://schemas.microsoft.com/office/drawing/2014/main" id="{BFF660AE-900D-4EC9-AB8F-99E1C965F8ED}"/>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507" name="n_2aveValue【保健センター・保健所】&#10;有形固定資産減価償却率">
          <a:extLst>
            <a:ext uri="{FF2B5EF4-FFF2-40B4-BE49-F238E27FC236}">
              <a16:creationId xmlns:a16="http://schemas.microsoft.com/office/drawing/2014/main" id="{62AA3C93-9606-4300-BE56-59E3701728DD}"/>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18DDAC8-C9F3-4C78-9987-EF7D1A7F9B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7E37D20-F206-4019-AE45-BEE3BBBB5A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CB449A2C-1099-4943-A65C-13A2E1C5C1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9968069E-742D-4619-B022-E96EAE84EE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093772C-FEAD-4241-A2A5-70548EC604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13" name="楕円 512">
          <a:extLst>
            <a:ext uri="{FF2B5EF4-FFF2-40B4-BE49-F238E27FC236}">
              <a16:creationId xmlns:a16="http://schemas.microsoft.com/office/drawing/2014/main" id="{B7587C18-EA3C-4DDA-A460-93DE33A653D8}"/>
            </a:ext>
          </a:extLst>
        </xdr:cNvPr>
        <xdr:cNvSpPr/>
      </xdr:nvSpPr>
      <xdr:spPr>
        <a:xfrm>
          <a:off x="1543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74930</xdr:rowOff>
    </xdr:from>
    <xdr:to>
      <xdr:col>76</xdr:col>
      <xdr:colOff>165100</xdr:colOff>
      <xdr:row>64</xdr:row>
      <xdr:rowOff>5080</xdr:rowOff>
    </xdr:to>
    <xdr:sp macro="" textlink="">
      <xdr:nvSpPr>
        <xdr:cNvPr id="514" name="楕円 513">
          <a:extLst>
            <a:ext uri="{FF2B5EF4-FFF2-40B4-BE49-F238E27FC236}">
              <a16:creationId xmlns:a16="http://schemas.microsoft.com/office/drawing/2014/main" id="{27D21692-4E6B-457C-A12F-B55C7E5F29A3}"/>
            </a:ext>
          </a:extLst>
        </xdr:cNvPr>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83820</xdr:rowOff>
    </xdr:from>
    <xdr:to>
      <xdr:col>81</xdr:col>
      <xdr:colOff>50800</xdr:colOff>
      <xdr:row>63</xdr:row>
      <xdr:rowOff>125730</xdr:rowOff>
    </xdr:to>
    <xdr:cxnSp macro="">
      <xdr:nvCxnSpPr>
        <xdr:cNvPr id="515" name="直線コネクタ 514">
          <a:extLst>
            <a:ext uri="{FF2B5EF4-FFF2-40B4-BE49-F238E27FC236}">
              <a16:creationId xmlns:a16="http://schemas.microsoft.com/office/drawing/2014/main" id="{EBAA8842-9D65-4F34-A935-DD9D79C58842}"/>
            </a:ext>
          </a:extLst>
        </xdr:cNvPr>
        <xdr:cNvCxnSpPr/>
      </xdr:nvCxnSpPr>
      <xdr:spPr>
        <a:xfrm flipV="1">
          <a:off x="14592300" y="10885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125747</xdr:rowOff>
    </xdr:from>
    <xdr:ext cx="405111" cy="259045"/>
    <xdr:sp macro="" textlink="">
      <xdr:nvSpPr>
        <xdr:cNvPr id="516" name="n_1mainValue【保健センター・保健所】&#10;有形固定資産減価償却率">
          <a:extLst>
            <a:ext uri="{FF2B5EF4-FFF2-40B4-BE49-F238E27FC236}">
              <a16:creationId xmlns:a16="http://schemas.microsoft.com/office/drawing/2014/main" id="{53403E1D-8AB3-4442-A63A-6F6F59CE697C}"/>
            </a:ext>
          </a:extLst>
        </xdr:cNvPr>
        <xdr:cNvSpPr txBox="1"/>
      </xdr:nvSpPr>
      <xdr:spPr>
        <a:xfrm>
          <a:off x="15266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id="{188D944D-8C92-4D20-984A-9DC66AEB1E09}"/>
            </a:ext>
          </a:extLst>
        </xdr:cNvPr>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1C69745F-8887-4480-A558-A7FBA6CB7E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6EE43C2D-D928-4498-9D69-CC518EEDBB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4B6A36FA-CED6-4CF3-9694-379A4A5DAE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6EFAEBE7-721B-46B5-BC9B-9F29D6ADD1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815B7E09-4E21-4521-B30E-C3B165144A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6AF88408-9A53-46C1-9399-087F265759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E149FC87-9FEF-4C73-976F-A1FCF9290C6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93ABCD4D-5B55-46C1-A34B-90CC060674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DBBD5327-D4FB-45F8-B192-6387E68951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984AC1EB-79F7-4EAB-836D-D43E9957C5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a:extLst>
            <a:ext uri="{FF2B5EF4-FFF2-40B4-BE49-F238E27FC236}">
              <a16:creationId xmlns:a16="http://schemas.microsoft.com/office/drawing/2014/main" id="{ADCA0471-F7C2-42E0-A26A-C4A2F35823C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id="{5FE08F2C-6AE2-4577-8F46-FB1418CDC23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a:extLst>
            <a:ext uri="{FF2B5EF4-FFF2-40B4-BE49-F238E27FC236}">
              <a16:creationId xmlns:a16="http://schemas.microsoft.com/office/drawing/2014/main" id="{68A8FE35-5A77-409F-B4D8-DB9077EDF1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a:extLst>
            <a:ext uri="{FF2B5EF4-FFF2-40B4-BE49-F238E27FC236}">
              <a16:creationId xmlns:a16="http://schemas.microsoft.com/office/drawing/2014/main" id="{4344B193-9AB3-4125-8FDB-AB5067D863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a:extLst>
            <a:ext uri="{FF2B5EF4-FFF2-40B4-BE49-F238E27FC236}">
              <a16:creationId xmlns:a16="http://schemas.microsoft.com/office/drawing/2014/main" id="{688BBE44-3A32-4AF3-A1E2-1ABF7A64AA5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a:extLst>
            <a:ext uri="{FF2B5EF4-FFF2-40B4-BE49-F238E27FC236}">
              <a16:creationId xmlns:a16="http://schemas.microsoft.com/office/drawing/2014/main" id="{4A3FB518-FEC1-4024-987C-919373D5D6B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a:extLst>
            <a:ext uri="{FF2B5EF4-FFF2-40B4-BE49-F238E27FC236}">
              <a16:creationId xmlns:a16="http://schemas.microsoft.com/office/drawing/2014/main" id="{B9B957F5-B534-4D96-B232-BD8C4E5A362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a:extLst>
            <a:ext uri="{FF2B5EF4-FFF2-40B4-BE49-F238E27FC236}">
              <a16:creationId xmlns:a16="http://schemas.microsoft.com/office/drawing/2014/main" id="{1CF394C0-F432-4595-BCF0-F979F2FEAE7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a:extLst>
            <a:ext uri="{FF2B5EF4-FFF2-40B4-BE49-F238E27FC236}">
              <a16:creationId xmlns:a16="http://schemas.microsoft.com/office/drawing/2014/main" id="{FC097BB3-463B-4FAC-82C7-76914D4E253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a:extLst>
            <a:ext uri="{FF2B5EF4-FFF2-40B4-BE49-F238E27FC236}">
              <a16:creationId xmlns:a16="http://schemas.microsoft.com/office/drawing/2014/main" id="{E5DA9A07-AB72-44EE-A688-78452C850F1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a:extLst>
            <a:ext uri="{FF2B5EF4-FFF2-40B4-BE49-F238E27FC236}">
              <a16:creationId xmlns:a16="http://schemas.microsoft.com/office/drawing/2014/main" id="{ABE0556A-F60C-46DF-889C-6969CA5510D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a:extLst>
            <a:ext uri="{FF2B5EF4-FFF2-40B4-BE49-F238E27FC236}">
              <a16:creationId xmlns:a16="http://schemas.microsoft.com/office/drawing/2014/main" id="{176CCF0F-5E58-4AE6-B361-2922D1EB778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9943F71F-9FFC-4DA7-B70A-9BE7C16C58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300EB12E-C98B-4A6E-9760-B76347D51D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a:extLst>
            <a:ext uri="{FF2B5EF4-FFF2-40B4-BE49-F238E27FC236}">
              <a16:creationId xmlns:a16="http://schemas.microsoft.com/office/drawing/2014/main" id="{06795283-E2E6-425F-A40F-8BCC8EA53A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3" name="直線コネクタ 542">
          <a:extLst>
            <a:ext uri="{FF2B5EF4-FFF2-40B4-BE49-F238E27FC236}">
              <a16:creationId xmlns:a16="http://schemas.microsoft.com/office/drawing/2014/main" id="{51BC70DA-268A-41B7-8214-1D452A39656B}"/>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4" name="【保健センター・保健所】&#10;一人当たり面積最小値テキスト">
          <a:extLst>
            <a:ext uri="{FF2B5EF4-FFF2-40B4-BE49-F238E27FC236}">
              <a16:creationId xmlns:a16="http://schemas.microsoft.com/office/drawing/2014/main" id="{933ED813-9DC5-4D69-AE43-46892E15B02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5" name="直線コネクタ 544">
          <a:extLst>
            <a:ext uri="{FF2B5EF4-FFF2-40B4-BE49-F238E27FC236}">
              <a16:creationId xmlns:a16="http://schemas.microsoft.com/office/drawing/2014/main" id="{153FBE3B-15AD-431C-81D0-EA164C21E06C}"/>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6" name="【保健センター・保健所】&#10;一人当たり面積最大値テキスト">
          <a:extLst>
            <a:ext uri="{FF2B5EF4-FFF2-40B4-BE49-F238E27FC236}">
              <a16:creationId xmlns:a16="http://schemas.microsoft.com/office/drawing/2014/main" id="{58BA6844-68C0-4C4E-ABD7-9CE81CAAA246}"/>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7" name="直線コネクタ 546">
          <a:extLst>
            <a:ext uri="{FF2B5EF4-FFF2-40B4-BE49-F238E27FC236}">
              <a16:creationId xmlns:a16="http://schemas.microsoft.com/office/drawing/2014/main" id="{18F82383-4BBA-4E96-B78D-B232ACA9AF4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48" name="【保健センター・保健所】&#10;一人当たり面積平均値テキスト">
          <a:extLst>
            <a:ext uri="{FF2B5EF4-FFF2-40B4-BE49-F238E27FC236}">
              <a16:creationId xmlns:a16="http://schemas.microsoft.com/office/drawing/2014/main" id="{C9EB0E8C-E352-4C7B-854A-468F93F0C345}"/>
            </a:ext>
          </a:extLst>
        </xdr:cNvPr>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9" name="フローチャート: 判断 548">
          <a:extLst>
            <a:ext uri="{FF2B5EF4-FFF2-40B4-BE49-F238E27FC236}">
              <a16:creationId xmlns:a16="http://schemas.microsoft.com/office/drawing/2014/main" id="{284C1F21-60B3-431D-B45F-EE2D8C59256E}"/>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50" name="フローチャート: 判断 549">
          <a:extLst>
            <a:ext uri="{FF2B5EF4-FFF2-40B4-BE49-F238E27FC236}">
              <a16:creationId xmlns:a16="http://schemas.microsoft.com/office/drawing/2014/main" id="{4C2FFF8B-A094-460F-A12D-F05ED5EC59A9}"/>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51" name="n_1aveValue【保健センター・保健所】&#10;一人当たり面積">
          <a:extLst>
            <a:ext uri="{FF2B5EF4-FFF2-40B4-BE49-F238E27FC236}">
              <a16:creationId xmlns:a16="http://schemas.microsoft.com/office/drawing/2014/main" id="{0D45F9B6-EDF0-462B-971A-CFDBD40BC80D}"/>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52" name="フローチャート: 判断 551">
          <a:extLst>
            <a:ext uri="{FF2B5EF4-FFF2-40B4-BE49-F238E27FC236}">
              <a16:creationId xmlns:a16="http://schemas.microsoft.com/office/drawing/2014/main" id="{6F6612A2-EE3E-4E11-8CD7-3E0C84566F2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53" name="n_2aveValue【保健センター・保健所】&#10;一人当たり面積">
          <a:extLst>
            <a:ext uri="{FF2B5EF4-FFF2-40B4-BE49-F238E27FC236}">
              <a16:creationId xmlns:a16="http://schemas.microsoft.com/office/drawing/2014/main" id="{1983F4BB-E598-49E5-BE92-7EAACA6B1433}"/>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F965E427-9B5B-4B00-AFF4-E68DE798E4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D9F6365C-5EE1-4A93-BABB-DB63D71F37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8C484EC0-3243-46A0-BA26-467A6C2FAA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F1903EF-6306-419D-8DC4-AB5630A8B0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9573B5DC-A1CF-4E2B-BA11-92A3B35543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559" name="楕円 558">
          <a:extLst>
            <a:ext uri="{FF2B5EF4-FFF2-40B4-BE49-F238E27FC236}">
              <a16:creationId xmlns:a16="http://schemas.microsoft.com/office/drawing/2014/main" id="{437B0BD3-813B-4C39-9E13-C458262A8213}"/>
            </a:ext>
          </a:extLst>
        </xdr:cNvPr>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27577</xdr:rowOff>
    </xdr:from>
    <xdr:to>
      <xdr:col>107</xdr:col>
      <xdr:colOff>101600</xdr:colOff>
      <xdr:row>64</xdr:row>
      <xdr:rowOff>129177</xdr:rowOff>
    </xdr:to>
    <xdr:sp macro="" textlink="">
      <xdr:nvSpPr>
        <xdr:cNvPr id="560" name="楕円 559">
          <a:extLst>
            <a:ext uri="{FF2B5EF4-FFF2-40B4-BE49-F238E27FC236}">
              <a16:creationId xmlns:a16="http://schemas.microsoft.com/office/drawing/2014/main" id="{5AB12EC0-846E-48D9-B674-DA3CCCB04B81}"/>
            </a:ext>
          </a:extLst>
        </xdr:cNvPr>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78377</xdr:rowOff>
    </xdr:from>
    <xdr:to>
      <xdr:col>111</xdr:col>
      <xdr:colOff>177800</xdr:colOff>
      <xdr:row>64</xdr:row>
      <xdr:rowOff>78377</xdr:rowOff>
    </xdr:to>
    <xdr:cxnSp macro="">
      <xdr:nvCxnSpPr>
        <xdr:cNvPr id="561" name="直線コネクタ 560">
          <a:extLst>
            <a:ext uri="{FF2B5EF4-FFF2-40B4-BE49-F238E27FC236}">
              <a16:creationId xmlns:a16="http://schemas.microsoft.com/office/drawing/2014/main" id="{00657E15-45C0-49C0-9AE0-4AFFA6BC2A2F}"/>
            </a:ext>
          </a:extLst>
        </xdr:cNvPr>
        <xdr:cNvCxnSpPr/>
      </xdr:nvCxnSpPr>
      <xdr:spPr>
        <a:xfrm>
          <a:off x="20434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120304</xdr:rowOff>
    </xdr:from>
    <xdr:ext cx="469744" cy="259045"/>
    <xdr:sp macro="" textlink="">
      <xdr:nvSpPr>
        <xdr:cNvPr id="562" name="n_1mainValue【保健センター・保健所】&#10;一人当たり面積">
          <a:extLst>
            <a:ext uri="{FF2B5EF4-FFF2-40B4-BE49-F238E27FC236}">
              <a16:creationId xmlns:a16="http://schemas.microsoft.com/office/drawing/2014/main" id="{C2A7BDFF-2D03-430E-9564-1F86B13A5973}"/>
            </a:ext>
          </a:extLst>
        </xdr:cNvPr>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563" name="n_2mainValue【保健センター・保健所】&#10;一人当たり面積">
          <a:extLst>
            <a:ext uri="{FF2B5EF4-FFF2-40B4-BE49-F238E27FC236}">
              <a16:creationId xmlns:a16="http://schemas.microsoft.com/office/drawing/2014/main" id="{397713FC-A4FF-4842-9BED-D4B24CAE68B1}"/>
            </a:ext>
          </a:extLst>
        </xdr:cNvPr>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a16="http://schemas.microsoft.com/office/drawing/2014/main" id="{223AEEB0-3C4A-420A-BF87-EA87F6A446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a16="http://schemas.microsoft.com/office/drawing/2014/main" id="{2FA22024-D11D-4100-91EE-0D9722D46D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a16="http://schemas.microsoft.com/office/drawing/2014/main" id="{8D659E70-D63B-4167-AEDC-02650DF958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a16="http://schemas.microsoft.com/office/drawing/2014/main" id="{1E21E996-3CB3-4184-B851-5F5DB67733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a16="http://schemas.microsoft.com/office/drawing/2014/main" id="{4CDF8F59-4254-4D83-8194-FD71DAFE6E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a16="http://schemas.microsoft.com/office/drawing/2014/main" id="{35C6DF4F-F75A-44DA-86EE-11D1CD316F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a16="http://schemas.microsoft.com/office/drawing/2014/main" id="{169E97F9-B30D-406D-94A5-4E15AFFD0E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a16="http://schemas.microsoft.com/office/drawing/2014/main" id="{46A0297A-BF21-42E4-91F4-DB5E99555C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a:extLst>
            <a:ext uri="{FF2B5EF4-FFF2-40B4-BE49-F238E27FC236}">
              <a16:creationId xmlns:a16="http://schemas.microsoft.com/office/drawing/2014/main" id="{CB4F4C7D-E722-4120-908B-BE47343EDC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a:extLst>
            <a:ext uri="{FF2B5EF4-FFF2-40B4-BE49-F238E27FC236}">
              <a16:creationId xmlns:a16="http://schemas.microsoft.com/office/drawing/2014/main" id="{29233B3C-F5AC-4592-9405-8F8464273B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a:extLst>
            <a:ext uri="{FF2B5EF4-FFF2-40B4-BE49-F238E27FC236}">
              <a16:creationId xmlns:a16="http://schemas.microsoft.com/office/drawing/2014/main" id="{652A4A25-C244-4681-9660-FB61534830C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5" name="テキスト ボックス 574">
          <a:extLst>
            <a:ext uri="{FF2B5EF4-FFF2-40B4-BE49-F238E27FC236}">
              <a16:creationId xmlns:a16="http://schemas.microsoft.com/office/drawing/2014/main" id="{19CE981A-BA3A-436B-A766-740D2330A01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a:extLst>
            <a:ext uri="{FF2B5EF4-FFF2-40B4-BE49-F238E27FC236}">
              <a16:creationId xmlns:a16="http://schemas.microsoft.com/office/drawing/2014/main" id="{63C38971-500B-4C0C-860E-01CBE751B6E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a:extLst>
            <a:ext uri="{FF2B5EF4-FFF2-40B4-BE49-F238E27FC236}">
              <a16:creationId xmlns:a16="http://schemas.microsoft.com/office/drawing/2014/main" id="{FADC8A63-471E-44B6-A833-FCE3EA326D9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a:extLst>
            <a:ext uri="{FF2B5EF4-FFF2-40B4-BE49-F238E27FC236}">
              <a16:creationId xmlns:a16="http://schemas.microsoft.com/office/drawing/2014/main" id="{B02C8CF8-CFD8-4A5B-9950-CC8828C425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a:extLst>
            <a:ext uri="{FF2B5EF4-FFF2-40B4-BE49-F238E27FC236}">
              <a16:creationId xmlns:a16="http://schemas.microsoft.com/office/drawing/2014/main" id="{11F54664-0D25-4193-BE69-4040CB8B8C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a:extLst>
            <a:ext uri="{FF2B5EF4-FFF2-40B4-BE49-F238E27FC236}">
              <a16:creationId xmlns:a16="http://schemas.microsoft.com/office/drawing/2014/main" id="{B5A7A5BB-7ADB-43D3-9B86-B8F7C7B8C80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a:extLst>
            <a:ext uri="{FF2B5EF4-FFF2-40B4-BE49-F238E27FC236}">
              <a16:creationId xmlns:a16="http://schemas.microsoft.com/office/drawing/2014/main" id="{7F600565-FCCC-43B5-925B-85AC5FD946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a:extLst>
            <a:ext uri="{FF2B5EF4-FFF2-40B4-BE49-F238E27FC236}">
              <a16:creationId xmlns:a16="http://schemas.microsoft.com/office/drawing/2014/main" id="{517395A6-D6D5-4948-A032-861A7155FE5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a:extLst>
            <a:ext uri="{FF2B5EF4-FFF2-40B4-BE49-F238E27FC236}">
              <a16:creationId xmlns:a16="http://schemas.microsoft.com/office/drawing/2014/main" id="{14F83419-75DB-4D30-81DF-1D638089563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a:extLst>
            <a:ext uri="{FF2B5EF4-FFF2-40B4-BE49-F238E27FC236}">
              <a16:creationId xmlns:a16="http://schemas.microsoft.com/office/drawing/2014/main" id="{611C3DEB-2C1D-4E61-8D0C-D5BA54A005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5" name="テキスト ボックス 584">
          <a:extLst>
            <a:ext uri="{FF2B5EF4-FFF2-40B4-BE49-F238E27FC236}">
              <a16:creationId xmlns:a16="http://schemas.microsoft.com/office/drawing/2014/main" id="{1DFAC1B4-AFC6-4AAF-8CB9-4E14B88E5EC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BAB46458-99F0-4B6E-9AB9-AB8C7AE849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F9B6EF06-4235-4291-AEE7-3CF3D27B367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a:extLst>
            <a:ext uri="{FF2B5EF4-FFF2-40B4-BE49-F238E27FC236}">
              <a16:creationId xmlns:a16="http://schemas.microsoft.com/office/drawing/2014/main" id="{49EBB116-CACF-4599-B3AC-F22D4039E6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9" name="直線コネクタ 588">
          <a:extLst>
            <a:ext uri="{FF2B5EF4-FFF2-40B4-BE49-F238E27FC236}">
              <a16:creationId xmlns:a16="http://schemas.microsoft.com/office/drawing/2014/main" id="{0B29BFAD-9292-4249-9B8A-44475C600E6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90" name="【消防施設】&#10;有形固定資産減価償却率最小値テキスト">
          <a:extLst>
            <a:ext uri="{FF2B5EF4-FFF2-40B4-BE49-F238E27FC236}">
              <a16:creationId xmlns:a16="http://schemas.microsoft.com/office/drawing/2014/main" id="{82CEE7B0-0364-4E6B-A008-D2DC5FDB8C04}"/>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91" name="直線コネクタ 590">
          <a:extLst>
            <a:ext uri="{FF2B5EF4-FFF2-40B4-BE49-F238E27FC236}">
              <a16:creationId xmlns:a16="http://schemas.microsoft.com/office/drawing/2014/main" id="{02992DB8-171A-4AB6-9597-DDAAFA64EB24}"/>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2" name="【消防施設】&#10;有形固定資産減価償却率最大値テキスト">
          <a:extLst>
            <a:ext uri="{FF2B5EF4-FFF2-40B4-BE49-F238E27FC236}">
              <a16:creationId xmlns:a16="http://schemas.microsoft.com/office/drawing/2014/main" id="{738B5852-193F-441C-A859-3B89FBB42CE8}"/>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3" name="直線コネクタ 592">
          <a:extLst>
            <a:ext uri="{FF2B5EF4-FFF2-40B4-BE49-F238E27FC236}">
              <a16:creationId xmlns:a16="http://schemas.microsoft.com/office/drawing/2014/main" id="{F6D6F347-723B-43F5-9DAF-DBF38CB83162}"/>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94" name="【消防施設】&#10;有形固定資産減価償却率平均値テキスト">
          <a:extLst>
            <a:ext uri="{FF2B5EF4-FFF2-40B4-BE49-F238E27FC236}">
              <a16:creationId xmlns:a16="http://schemas.microsoft.com/office/drawing/2014/main" id="{2DF2C53F-8832-4EAF-8124-223B55FC7CF1}"/>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5" name="フローチャート: 判断 594">
          <a:extLst>
            <a:ext uri="{FF2B5EF4-FFF2-40B4-BE49-F238E27FC236}">
              <a16:creationId xmlns:a16="http://schemas.microsoft.com/office/drawing/2014/main" id="{94412E3F-B8DF-45C7-B391-1345601EE61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6" name="フローチャート: 判断 595">
          <a:extLst>
            <a:ext uri="{FF2B5EF4-FFF2-40B4-BE49-F238E27FC236}">
              <a16:creationId xmlns:a16="http://schemas.microsoft.com/office/drawing/2014/main" id="{5CA247DD-2021-4D91-8C55-F8EABB83B6FE}"/>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97" name="n_1aveValue【消防施設】&#10;有形固定資産減価償却率">
          <a:extLst>
            <a:ext uri="{FF2B5EF4-FFF2-40B4-BE49-F238E27FC236}">
              <a16:creationId xmlns:a16="http://schemas.microsoft.com/office/drawing/2014/main" id="{F4E87F78-5623-483E-B898-5DF27CEBF76E}"/>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98" name="フローチャート: 判断 597">
          <a:extLst>
            <a:ext uri="{FF2B5EF4-FFF2-40B4-BE49-F238E27FC236}">
              <a16:creationId xmlns:a16="http://schemas.microsoft.com/office/drawing/2014/main" id="{266373DB-69F9-42D6-99EB-28904EFE3E65}"/>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99" name="n_2aveValue【消防施設】&#10;有形固定資産減価償却率">
          <a:extLst>
            <a:ext uri="{FF2B5EF4-FFF2-40B4-BE49-F238E27FC236}">
              <a16:creationId xmlns:a16="http://schemas.microsoft.com/office/drawing/2014/main" id="{4EA04BAC-0C17-4348-B9B6-599EA62A040A}"/>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B155B503-BF06-4CA8-A6EE-4CCC36312C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AF34551F-230D-4646-BECD-7B04FEE730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B6876131-74D9-4392-A4EB-CEF29AB409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E74B2D3A-A1EE-4F0B-9FBA-F68A0323AAF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B42FAB53-9D66-4265-939C-A5A91F1F3C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605" name="楕円 604">
          <a:extLst>
            <a:ext uri="{FF2B5EF4-FFF2-40B4-BE49-F238E27FC236}">
              <a16:creationId xmlns:a16="http://schemas.microsoft.com/office/drawing/2014/main" id="{B79BC19C-F696-4F52-BDBA-9F80107038F3}"/>
            </a:ext>
          </a:extLst>
        </xdr:cNvPr>
        <xdr:cNvSpPr/>
      </xdr:nvSpPr>
      <xdr:spPr>
        <a:xfrm>
          <a:off x="15430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06" name="楕円 605">
          <a:extLst>
            <a:ext uri="{FF2B5EF4-FFF2-40B4-BE49-F238E27FC236}">
              <a16:creationId xmlns:a16="http://schemas.microsoft.com/office/drawing/2014/main" id="{BA22BB6E-E436-4149-82DE-56C4EBAEE32D}"/>
            </a:ext>
          </a:extLst>
        </xdr:cNvPr>
        <xdr:cNvSpPr/>
      </xdr:nvSpPr>
      <xdr:spPr>
        <a:xfrm>
          <a:off x="14541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101781</xdr:rowOff>
    </xdr:from>
    <xdr:to>
      <xdr:col>81</xdr:col>
      <xdr:colOff>50800</xdr:colOff>
      <xdr:row>82</xdr:row>
      <xdr:rowOff>154032</xdr:rowOff>
    </xdr:to>
    <xdr:cxnSp macro="">
      <xdr:nvCxnSpPr>
        <xdr:cNvPr id="607" name="直線コネクタ 606">
          <a:extLst>
            <a:ext uri="{FF2B5EF4-FFF2-40B4-BE49-F238E27FC236}">
              <a16:creationId xmlns:a16="http://schemas.microsoft.com/office/drawing/2014/main" id="{E1BF46B1-DB7E-4DC8-87E7-CD0BC91E8148}"/>
            </a:ext>
          </a:extLst>
        </xdr:cNvPr>
        <xdr:cNvCxnSpPr/>
      </xdr:nvCxnSpPr>
      <xdr:spPr>
        <a:xfrm flipV="1">
          <a:off x="14592300" y="141606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143708</xdr:rowOff>
    </xdr:from>
    <xdr:ext cx="405111" cy="259045"/>
    <xdr:sp macro="" textlink="">
      <xdr:nvSpPr>
        <xdr:cNvPr id="608" name="n_1mainValue【消防施設】&#10;有形固定資産減価償却率">
          <a:extLst>
            <a:ext uri="{FF2B5EF4-FFF2-40B4-BE49-F238E27FC236}">
              <a16:creationId xmlns:a16="http://schemas.microsoft.com/office/drawing/2014/main" id="{78E1A6C8-426F-4510-B4DD-EB591CE0CD66}"/>
            </a:ext>
          </a:extLst>
        </xdr:cNvPr>
        <xdr:cNvSpPr txBox="1"/>
      </xdr:nvSpPr>
      <xdr:spPr>
        <a:xfrm>
          <a:off x="152660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09" name="n_2mainValue【消防施設】&#10;有形固定資産減価償却率">
          <a:extLst>
            <a:ext uri="{FF2B5EF4-FFF2-40B4-BE49-F238E27FC236}">
              <a16:creationId xmlns:a16="http://schemas.microsoft.com/office/drawing/2014/main" id="{4DE1A026-B3DE-43B8-B33B-109F870FA9A7}"/>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a:extLst>
            <a:ext uri="{FF2B5EF4-FFF2-40B4-BE49-F238E27FC236}">
              <a16:creationId xmlns:a16="http://schemas.microsoft.com/office/drawing/2014/main" id="{EE6C7717-AD39-4F78-8115-A075536BE0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a:extLst>
            <a:ext uri="{FF2B5EF4-FFF2-40B4-BE49-F238E27FC236}">
              <a16:creationId xmlns:a16="http://schemas.microsoft.com/office/drawing/2014/main" id="{7BF61EF0-8F8D-4F88-AE51-C115F1A1E3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a:extLst>
            <a:ext uri="{FF2B5EF4-FFF2-40B4-BE49-F238E27FC236}">
              <a16:creationId xmlns:a16="http://schemas.microsoft.com/office/drawing/2014/main" id="{618720CE-BAC8-4E5B-B92C-C59B8D9A85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a:extLst>
            <a:ext uri="{FF2B5EF4-FFF2-40B4-BE49-F238E27FC236}">
              <a16:creationId xmlns:a16="http://schemas.microsoft.com/office/drawing/2014/main" id="{6387BD20-FA45-44EC-B37D-826DBA3BE1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a:extLst>
            <a:ext uri="{FF2B5EF4-FFF2-40B4-BE49-F238E27FC236}">
              <a16:creationId xmlns:a16="http://schemas.microsoft.com/office/drawing/2014/main" id="{8374A5F7-35C7-433C-B1C9-7AD86C0B72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a:extLst>
            <a:ext uri="{FF2B5EF4-FFF2-40B4-BE49-F238E27FC236}">
              <a16:creationId xmlns:a16="http://schemas.microsoft.com/office/drawing/2014/main" id="{D54243CC-E61D-4933-AE06-055FC1972E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a:extLst>
            <a:ext uri="{FF2B5EF4-FFF2-40B4-BE49-F238E27FC236}">
              <a16:creationId xmlns:a16="http://schemas.microsoft.com/office/drawing/2014/main" id="{A97DE1B5-499D-4B89-9A32-9EE5D29265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a:extLst>
            <a:ext uri="{FF2B5EF4-FFF2-40B4-BE49-F238E27FC236}">
              <a16:creationId xmlns:a16="http://schemas.microsoft.com/office/drawing/2014/main" id="{00065438-C033-42DE-B9A3-2088C81CC5F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a:extLst>
            <a:ext uri="{FF2B5EF4-FFF2-40B4-BE49-F238E27FC236}">
              <a16:creationId xmlns:a16="http://schemas.microsoft.com/office/drawing/2014/main" id="{4B4B4A2E-0BC2-4D28-B238-C617B633CB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a:extLst>
            <a:ext uri="{FF2B5EF4-FFF2-40B4-BE49-F238E27FC236}">
              <a16:creationId xmlns:a16="http://schemas.microsoft.com/office/drawing/2014/main" id="{E9E237B9-13EA-4BA6-819C-35E7D43A1F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0" name="直線コネクタ 619">
          <a:extLst>
            <a:ext uri="{FF2B5EF4-FFF2-40B4-BE49-F238E27FC236}">
              <a16:creationId xmlns:a16="http://schemas.microsoft.com/office/drawing/2014/main" id="{18CAA132-9266-41BA-AA00-FD0C80AFB0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1" name="テキスト ボックス 620">
          <a:extLst>
            <a:ext uri="{FF2B5EF4-FFF2-40B4-BE49-F238E27FC236}">
              <a16:creationId xmlns:a16="http://schemas.microsoft.com/office/drawing/2014/main" id="{0E3EE18C-42E8-4763-B372-E622DA3A3BE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2" name="直線コネクタ 621">
          <a:extLst>
            <a:ext uri="{FF2B5EF4-FFF2-40B4-BE49-F238E27FC236}">
              <a16:creationId xmlns:a16="http://schemas.microsoft.com/office/drawing/2014/main" id="{3AA158DC-EF73-4A0C-B70A-5D95EC92131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3" name="テキスト ボックス 622">
          <a:extLst>
            <a:ext uri="{FF2B5EF4-FFF2-40B4-BE49-F238E27FC236}">
              <a16:creationId xmlns:a16="http://schemas.microsoft.com/office/drawing/2014/main" id="{10D64E75-7E70-43BE-BD2B-BBC0175C2C7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4" name="直線コネクタ 623">
          <a:extLst>
            <a:ext uri="{FF2B5EF4-FFF2-40B4-BE49-F238E27FC236}">
              <a16:creationId xmlns:a16="http://schemas.microsoft.com/office/drawing/2014/main" id="{30F2D598-2124-4F7A-8604-DB1D16544DC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5" name="テキスト ボックス 624">
          <a:extLst>
            <a:ext uri="{FF2B5EF4-FFF2-40B4-BE49-F238E27FC236}">
              <a16:creationId xmlns:a16="http://schemas.microsoft.com/office/drawing/2014/main" id="{55520543-9ECA-4B47-91C9-9F829B7BE54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6" name="直線コネクタ 625">
          <a:extLst>
            <a:ext uri="{FF2B5EF4-FFF2-40B4-BE49-F238E27FC236}">
              <a16:creationId xmlns:a16="http://schemas.microsoft.com/office/drawing/2014/main" id="{8BD3E221-BD9D-4F2A-AD5E-0138016F005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7" name="テキスト ボックス 626">
          <a:extLst>
            <a:ext uri="{FF2B5EF4-FFF2-40B4-BE49-F238E27FC236}">
              <a16:creationId xmlns:a16="http://schemas.microsoft.com/office/drawing/2014/main" id="{0049DFDB-F95D-474D-9876-10A24746FC8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AB8F7059-6235-40B2-86A9-0D80496F35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B1E540D2-7212-4202-B714-003576FE2A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E059F188-D0F9-43C0-8FA6-FD16DF29A8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31" name="直線コネクタ 630">
          <a:extLst>
            <a:ext uri="{FF2B5EF4-FFF2-40B4-BE49-F238E27FC236}">
              <a16:creationId xmlns:a16="http://schemas.microsoft.com/office/drawing/2014/main" id="{3E9EE1EA-2B45-4AF7-AC4A-5A588F0A7C1A}"/>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32" name="【消防施設】&#10;一人当たり面積最小値テキスト">
          <a:extLst>
            <a:ext uri="{FF2B5EF4-FFF2-40B4-BE49-F238E27FC236}">
              <a16:creationId xmlns:a16="http://schemas.microsoft.com/office/drawing/2014/main" id="{495A8E7C-1DCF-4CF0-A39D-4D314160C692}"/>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3" name="直線コネクタ 632">
          <a:extLst>
            <a:ext uri="{FF2B5EF4-FFF2-40B4-BE49-F238E27FC236}">
              <a16:creationId xmlns:a16="http://schemas.microsoft.com/office/drawing/2014/main" id="{4032A38E-7457-4F96-B9C5-A77C6BF8D074}"/>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4" name="【消防施設】&#10;一人当たり面積最大値テキスト">
          <a:extLst>
            <a:ext uri="{FF2B5EF4-FFF2-40B4-BE49-F238E27FC236}">
              <a16:creationId xmlns:a16="http://schemas.microsoft.com/office/drawing/2014/main" id="{0E0AF0F2-B5E6-4F5C-86C2-AC9502B7DF41}"/>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5" name="直線コネクタ 634">
          <a:extLst>
            <a:ext uri="{FF2B5EF4-FFF2-40B4-BE49-F238E27FC236}">
              <a16:creationId xmlns:a16="http://schemas.microsoft.com/office/drawing/2014/main" id="{CE416323-CF76-43FB-B21B-75794C958A5F}"/>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36" name="【消防施設】&#10;一人当たり面積平均値テキスト">
          <a:extLst>
            <a:ext uri="{FF2B5EF4-FFF2-40B4-BE49-F238E27FC236}">
              <a16:creationId xmlns:a16="http://schemas.microsoft.com/office/drawing/2014/main" id="{679D7127-6CB1-4E54-8C2D-55BB619AD273}"/>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7" name="フローチャート: 判断 636">
          <a:extLst>
            <a:ext uri="{FF2B5EF4-FFF2-40B4-BE49-F238E27FC236}">
              <a16:creationId xmlns:a16="http://schemas.microsoft.com/office/drawing/2014/main" id="{713423BA-811B-4554-B34C-2C4BDC7F3FBF}"/>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8" name="フローチャート: 判断 637">
          <a:extLst>
            <a:ext uri="{FF2B5EF4-FFF2-40B4-BE49-F238E27FC236}">
              <a16:creationId xmlns:a16="http://schemas.microsoft.com/office/drawing/2014/main" id="{1EBF99B6-7107-4599-A3E8-7E3DD7396E3B}"/>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639" name="n_1aveValue【消防施設】&#10;一人当たり面積">
          <a:extLst>
            <a:ext uri="{FF2B5EF4-FFF2-40B4-BE49-F238E27FC236}">
              <a16:creationId xmlns:a16="http://schemas.microsoft.com/office/drawing/2014/main" id="{C8C4AE57-CB72-42BB-9866-3B5C24839BB3}"/>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40" name="フローチャート: 判断 639">
          <a:extLst>
            <a:ext uri="{FF2B5EF4-FFF2-40B4-BE49-F238E27FC236}">
              <a16:creationId xmlns:a16="http://schemas.microsoft.com/office/drawing/2014/main" id="{CB35B7A0-8C88-493E-8A6B-1B40E2D86998}"/>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641" name="n_2aveValue【消防施設】&#10;一人当たり面積">
          <a:extLst>
            <a:ext uri="{FF2B5EF4-FFF2-40B4-BE49-F238E27FC236}">
              <a16:creationId xmlns:a16="http://schemas.microsoft.com/office/drawing/2014/main" id="{FEFE1595-1F18-40D9-9EC2-E3B39CAE27FE}"/>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D497174C-5A35-4772-BA2C-0B4CA590EE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661682F7-E718-4851-AA74-93A6744489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A8355E5B-0E72-4FA2-926A-0253737771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3E86EBAC-D9E6-4709-A875-EAEFD45853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1E0E91B8-0D3A-46FD-97B0-276B133900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47" name="楕円 646">
          <a:extLst>
            <a:ext uri="{FF2B5EF4-FFF2-40B4-BE49-F238E27FC236}">
              <a16:creationId xmlns:a16="http://schemas.microsoft.com/office/drawing/2014/main" id="{BA3D839A-C310-4DF7-B7B9-E1DABA19039C}"/>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648" name="楕円 647">
          <a:extLst>
            <a:ext uri="{FF2B5EF4-FFF2-40B4-BE49-F238E27FC236}">
              <a16:creationId xmlns:a16="http://schemas.microsoft.com/office/drawing/2014/main" id="{BBEA707F-EDBA-4D8A-BEC3-0523D41145A1}"/>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649" name="直線コネクタ 648">
          <a:extLst>
            <a:ext uri="{FF2B5EF4-FFF2-40B4-BE49-F238E27FC236}">
              <a16:creationId xmlns:a16="http://schemas.microsoft.com/office/drawing/2014/main" id="{B763125F-B954-41B4-875B-F088AE83C6ED}"/>
            </a:ext>
          </a:extLst>
        </xdr:cNvPr>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164609</xdr:rowOff>
    </xdr:from>
    <xdr:ext cx="469744" cy="259045"/>
    <xdr:sp macro="" textlink="">
      <xdr:nvSpPr>
        <xdr:cNvPr id="650" name="n_1mainValue【消防施設】&#10;一人当たり面積">
          <a:extLst>
            <a:ext uri="{FF2B5EF4-FFF2-40B4-BE49-F238E27FC236}">
              <a16:creationId xmlns:a16="http://schemas.microsoft.com/office/drawing/2014/main" id="{20620284-DD2D-47BF-AE0C-DA73902CEFB3}"/>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651" name="n_2mainValue【消防施設】&#10;一人当たり面積">
          <a:extLst>
            <a:ext uri="{FF2B5EF4-FFF2-40B4-BE49-F238E27FC236}">
              <a16:creationId xmlns:a16="http://schemas.microsoft.com/office/drawing/2014/main" id="{A634B3A6-FD19-4EE9-88BE-29621C543A6A}"/>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747D1590-8303-4D9C-86F7-C38D81F8F2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5CE2D3F7-6FBF-4C52-AFD4-5B8A605931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6C0C1658-D7B4-43C8-9E47-73E47ACF1D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C980F369-8F3A-4AC7-A168-993E885473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FBD2722D-C762-4B96-A8EE-E273D26831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A2DA92DB-00D6-46E1-86F4-605AA2DE3F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83D96134-7C4F-4716-9454-5BD56DD1F9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6B888D0-2EFD-4E06-94D6-A5F898B776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4A3D100F-8AA8-45DD-92AA-B3AB63776E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5BAD2FF9-68BB-4162-93B2-AFB6E3A199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DD412FA8-7391-4FDF-B9F1-887357F6CAB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0523A95A-B07B-4FED-8A83-DBD2FB2407D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95EC3DE2-5534-4D65-8445-88D6C80346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83D6CD6E-11C4-4EE2-B662-98309C59E2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D60C18F0-5566-499F-9AAD-5E21949ED9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512FD968-738A-483C-BED1-08A2615E821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5B1386F4-2B00-43F8-9B7F-39481B1300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CB4D0DDB-81C8-4E45-9C4C-055F49FC54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B1DBFB2B-863C-4353-9DA3-B0FC4B4C0B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605EF4F3-C44E-42B0-8FA0-FFC9DFB4CF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DDE36457-81F2-42DA-B864-35D2245C87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734D0CCD-B934-49CF-A6EE-3266157356E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5924ED86-7B96-4B3A-BFC7-D6465CC4AA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164C3F9C-AF94-4519-A778-64A19C68CDA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A0EEAAFC-3302-4CA2-B968-90982C6567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7" name="直線コネクタ 676">
          <a:extLst>
            <a:ext uri="{FF2B5EF4-FFF2-40B4-BE49-F238E27FC236}">
              <a16:creationId xmlns:a16="http://schemas.microsoft.com/office/drawing/2014/main" id="{A0F7CB39-84AB-4AB7-B2C9-E402C9BD7217}"/>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8" name="【庁舎】&#10;有形固定資産減価償却率最小値テキスト">
          <a:extLst>
            <a:ext uri="{FF2B5EF4-FFF2-40B4-BE49-F238E27FC236}">
              <a16:creationId xmlns:a16="http://schemas.microsoft.com/office/drawing/2014/main" id="{7EDA73D9-CE5B-4A64-A517-2C62F04A908A}"/>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9" name="直線コネクタ 678">
          <a:extLst>
            <a:ext uri="{FF2B5EF4-FFF2-40B4-BE49-F238E27FC236}">
              <a16:creationId xmlns:a16="http://schemas.microsoft.com/office/drawing/2014/main" id="{D4345243-D9DD-4A41-B918-C11AFCBB5C5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80" name="【庁舎】&#10;有形固定資産減価償却率最大値テキスト">
          <a:extLst>
            <a:ext uri="{FF2B5EF4-FFF2-40B4-BE49-F238E27FC236}">
              <a16:creationId xmlns:a16="http://schemas.microsoft.com/office/drawing/2014/main" id="{6B3ECDF5-EF7F-459B-B63F-7A5233F519A7}"/>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81" name="直線コネクタ 680">
          <a:extLst>
            <a:ext uri="{FF2B5EF4-FFF2-40B4-BE49-F238E27FC236}">
              <a16:creationId xmlns:a16="http://schemas.microsoft.com/office/drawing/2014/main" id="{3E6527D8-045B-4623-B671-692C32B0C66B}"/>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82" name="【庁舎】&#10;有形固定資産減価償却率平均値テキスト">
          <a:extLst>
            <a:ext uri="{FF2B5EF4-FFF2-40B4-BE49-F238E27FC236}">
              <a16:creationId xmlns:a16="http://schemas.microsoft.com/office/drawing/2014/main" id="{8712D73B-AF96-4DFF-BD28-A1B8EB0661D0}"/>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3" name="フローチャート: 判断 682">
          <a:extLst>
            <a:ext uri="{FF2B5EF4-FFF2-40B4-BE49-F238E27FC236}">
              <a16:creationId xmlns:a16="http://schemas.microsoft.com/office/drawing/2014/main" id="{4B5D98B4-1D93-4C6C-AF5A-48BD53FAAC13}"/>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4" name="フローチャート: 判断 683">
          <a:extLst>
            <a:ext uri="{FF2B5EF4-FFF2-40B4-BE49-F238E27FC236}">
              <a16:creationId xmlns:a16="http://schemas.microsoft.com/office/drawing/2014/main" id="{5FD14DE7-47AF-44D5-9299-82F43CFE1469}"/>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85" name="n_1aveValue【庁舎】&#10;有形固定資産減価償却率">
          <a:extLst>
            <a:ext uri="{FF2B5EF4-FFF2-40B4-BE49-F238E27FC236}">
              <a16:creationId xmlns:a16="http://schemas.microsoft.com/office/drawing/2014/main" id="{28A271F3-A54B-4821-B102-E851E46A1CAC}"/>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86" name="フローチャート: 判断 685">
          <a:extLst>
            <a:ext uri="{FF2B5EF4-FFF2-40B4-BE49-F238E27FC236}">
              <a16:creationId xmlns:a16="http://schemas.microsoft.com/office/drawing/2014/main" id="{EE94D564-949D-40D0-B279-95A2A83CCFBF}"/>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87" name="n_2aveValue【庁舎】&#10;有形固定資産減価償却率">
          <a:extLst>
            <a:ext uri="{FF2B5EF4-FFF2-40B4-BE49-F238E27FC236}">
              <a16:creationId xmlns:a16="http://schemas.microsoft.com/office/drawing/2014/main" id="{E6530843-9D7F-475F-9474-FA8FB525B204}"/>
            </a:ext>
          </a:extLst>
        </xdr:cNvPr>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55E0E40B-BA1E-4BCD-8226-AAACD4C09F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656F930A-AB20-42E4-B860-EE06AFE405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86772800-AB27-4192-A720-1A25C10A79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BACAB9DE-086D-4118-884C-03089D79B1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446FC3A7-DC35-4996-96B4-3591289C35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693" name="楕円 692">
          <a:extLst>
            <a:ext uri="{FF2B5EF4-FFF2-40B4-BE49-F238E27FC236}">
              <a16:creationId xmlns:a16="http://schemas.microsoft.com/office/drawing/2014/main" id="{BD6FCB0B-8C39-45CA-9FCB-A91E3F0A8416}"/>
            </a:ext>
          </a:extLst>
        </xdr:cNvPr>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694" name="楕円 693">
          <a:extLst>
            <a:ext uri="{FF2B5EF4-FFF2-40B4-BE49-F238E27FC236}">
              <a16:creationId xmlns:a16="http://schemas.microsoft.com/office/drawing/2014/main" id="{501BEAEC-8413-4EB1-B68F-6DB21ED1D6D0}"/>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10886</xdr:rowOff>
    </xdr:to>
    <xdr:cxnSp macro="">
      <xdr:nvCxnSpPr>
        <xdr:cNvPr id="695" name="直線コネクタ 694">
          <a:extLst>
            <a:ext uri="{FF2B5EF4-FFF2-40B4-BE49-F238E27FC236}">
              <a16:creationId xmlns:a16="http://schemas.microsoft.com/office/drawing/2014/main" id="{34E1A754-92B8-433E-B1C2-B0D2A30B1E19}"/>
            </a:ext>
          </a:extLst>
        </xdr:cNvPr>
        <xdr:cNvCxnSpPr/>
      </xdr:nvCxnSpPr>
      <xdr:spPr>
        <a:xfrm flipV="1">
          <a:off x="14592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45556</xdr:rowOff>
    </xdr:from>
    <xdr:ext cx="405111" cy="259045"/>
    <xdr:sp macro="" textlink="">
      <xdr:nvSpPr>
        <xdr:cNvPr id="696" name="n_1mainValue【庁舎】&#10;有形固定資産減価償却率">
          <a:extLst>
            <a:ext uri="{FF2B5EF4-FFF2-40B4-BE49-F238E27FC236}">
              <a16:creationId xmlns:a16="http://schemas.microsoft.com/office/drawing/2014/main" id="{FE1AABDA-092F-4E01-8EE0-3A73751F5225}"/>
            </a:ext>
          </a:extLst>
        </xdr:cNvPr>
        <xdr:cNvSpPr txBox="1"/>
      </xdr:nvSpPr>
      <xdr:spPr>
        <a:xfrm>
          <a:off x="15266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697" name="n_2mainValue【庁舎】&#10;有形固定資産減価償却率">
          <a:extLst>
            <a:ext uri="{FF2B5EF4-FFF2-40B4-BE49-F238E27FC236}">
              <a16:creationId xmlns:a16="http://schemas.microsoft.com/office/drawing/2014/main" id="{E9B99767-3EAC-47BE-8D06-24DB893BA3CC}"/>
            </a:ext>
          </a:extLst>
        </xdr:cNvPr>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C359E56D-8BDA-4E56-8FC8-BF92D093AB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ED0B9B97-A596-46D4-BCAC-02BBFEE946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320B4029-93C2-4EC9-993A-1D542DAE30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27B30AF8-257C-47E1-AC89-D949BD2DF7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EBBB8191-CF8E-49A9-8DE8-29371B73F9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9AE04C20-3804-467A-B062-A454F9C6E7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13BF7A01-46EC-4D19-B39A-90C6DF2018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456EC9AE-BFD3-43AF-91CB-D034B3943C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DF071B2C-1284-4874-BC76-87002EC83C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96F7FB6B-483E-49B6-9C3B-D62FA6FC6D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75A0A552-A0F3-460B-BF80-AC9D74DDB63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6B95B935-1CA0-471D-B0EB-2F3A11E890E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8863C789-715C-4D90-85A8-2C138C64378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533D28E1-84DC-463B-9E99-B14594553E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2C06C6E5-8966-4741-B834-5A58FAA5EE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F0EBB0F-D561-4537-A804-160D76F55A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51F77270-8511-45DE-A62F-8826180BB4D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1A15555F-8BBD-4FA6-B1A8-DFE924099B0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7DA377BA-2ED5-4817-BE50-F18CEA91D33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B099DA80-9671-4243-B9A8-D7DBB0616F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86FC2BFF-D663-47AB-BA38-1637656BCD5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3DD389C3-21CB-49E3-84B9-74BDF11DDB4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B8C73D4B-53AE-4868-9C51-7E6CA553BA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2A12EAB6-7CE8-49F8-A5E1-635ED3BB62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C58FCA14-1A8F-42B3-B74A-195F670F75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3" name="直線コネクタ 722">
          <a:extLst>
            <a:ext uri="{FF2B5EF4-FFF2-40B4-BE49-F238E27FC236}">
              <a16:creationId xmlns:a16="http://schemas.microsoft.com/office/drawing/2014/main" id="{779630F8-C672-4DE5-BAE9-5F828060F689}"/>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4" name="【庁舎】&#10;一人当たり面積最小値テキスト">
          <a:extLst>
            <a:ext uri="{FF2B5EF4-FFF2-40B4-BE49-F238E27FC236}">
              <a16:creationId xmlns:a16="http://schemas.microsoft.com/office/drawing/2014/main" id="{06860126-9F5A-4598-9129-AD28E3948862}"/>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5" name="直線コネクタ 724">
          <a:extLst>
            <a:ext uri="{FF2B5EF4-FFF2-40B4-BE49-F238E27FC236}">
              <a16:creationId xmlns:a16="http://schemas.microsoft.com/office/drawing/2014/main" id="{EBC4A929-C2B2-41C3-8F12-7A235EEAEC61}"/>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6" name="【庁舎】&#10;一人当たり面積最大値テキスト">
          <a:extLst>
            <a:ext uri="{FF2B5EF4-FFF2-40B4-BE49-F238E27FC236}">
              <a16:creationId xmlns:a16="http://schemas.microsoft.com/office/drawing/2014/main" id="{90A813AB-4DFF-42D5-B622-6D959DCB56F6}"/>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7" name="直線コネクタ 726">
          <a:extLst>
            <a:ext uri="{FF2B5EF4-FFF2-40B4-BE49-F238E27FC236}">
              <a16:creationId xmlns:a16="http://schemas.microsoft.com/office/drawing/2014/main" id="{101FE83A-273A-4895-87C6-C06332843402}"/>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28" name="【庁舎】&#10;一人当たり面積平均値テキスト">
          <a:extLst>
            <a:ext uri="{FF2B5EF4-FFF2-40B4-BE49-F238E27FC236}">
              <a16:creationId xmlns:a16="http://schemas.microsoft.com/office/drawing/2014/main" id="{466C4375-6D2F-48E0-B7F4-892C49EA565D}"/>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9" name="フローチャート: 判断 728">
          <a:extLst>
            <a:ext uri="{FF2B5EF4-FFF2-40B4-BE49-F238E27FC236}">
              <a16:creationId xmlns:a16="http://schemas.microsoft.com/office/drawing/2014/main" id="{36C4CEA7-4F35-47A6-A02D-AC9A2EE1D535}"/>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30" name="フローチャート: 判断 729">
          <a:extLst>
            <a:ext uri="{FF2B5EF4-FFF2-40B4-BE49-F238E27FC236}">
              <a16:creationId xmlns:a16="http://schemas.microsoft.com/office/drawing/2014/main" id="{C28F703B-9C0B-4A99-8DF8-C674CEE556A7}"/>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731" name="n_1aveValue【庁舎】&#10;一人当たり面積">
          <a:extLst>
            <a:ext uri="{FF2B5EF4-FFF2-40B4-BE49-F238E27FC236}">
              <a16:creationId xmlns:a16="http://schemas.microsoft.com/office/drawing/2014/main" id="{2A7928A3-12D4-4DBE-A674-F4C67C346A19}"/>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32" name="フローチャート: 判断 731">
          <a:extLst>
            <a:ext uri="{FF2B5EF4-FFF2-40B4-BE49-F238E27FC236}">
              <a16:creationId xmlns:a16="http://schemas.microsoft.com/office/drawing/2014/main" id="{EDBD49B2-99D6-409A-9E13-980797ED1777}"/>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733" name="n_2aveValue【庁舎】&#10;一人当たり面積">
          <a:extLst>
            <a:ext uri="{FF2B5EF4-FFF2-40B4-BE49-F238E27FC236}">
              <a16:creationId xmlns:a16="http://schemas.microsoft.com/office/drawing/2014/main" id="{3D0731E2-CEA9-4F9E-A993-7510E369FF0E}"/>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C764421-67EF-43FC-BB5C-2F10B1C0A4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55315B4-523C-4150-90DC-3AFC09F14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F867584-2ACA-4BC6-9836-5A2609FF85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3F8FA38-661A-4146-8718-9E1EE84EBB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7B6D2D7-6C10-4FF2-BD20-A3710A5CB1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739" name="楕円 738">
          <a:extLst>
            <a:ext uri="{FF2B5EF4-FFF2-40B4-BE49-F238E27FC236}">
              <a16:creationId xmlns:a16="http://schemas.microsoft.com/office/drawing/2014/main" id="{719630EA-2FC7-4426-9FBF-ED9FAB3CEB4E}"/>
            </a:ext>
          </a:extLst>
        </xdr:cNvPr>
        <xdr:cNvSpPr/>
      </xdr:nvSpPr>
      <xdr:spPr>
        <a:xfrm>
          <a:off x="21272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19957</xdr:rowOff>
    </xdr:from>
    <xdr:to>
      <xdr:col>107</xdr:col>
      <xdr:colOff>101600</xdr:colOff>
      <xdr:row>108</xdr:row>
      <xdr:rowOff>121557</xdr:rowOff>
    </xdr:to>
    <xdr:sp macro="" textlink="">
      <xdr:nvSpPr>
        <xdr:cNvPr id="740" name="楕円 739">
          <a:extLst>
            <a:ext uri="{FF2B5EF4-FFF2-40B4-BE49-F238E27FC236}">
              <a16:creationId xmlns:a16="http://schemas.microsoft.com/office/drawing/2014/main" id="{8F8E75D8-4080-42AA-BDDC-8CCD1F812C3C}"/>
            </a:ext>
          </a:extLst>
        </xdr:cNvPr>
        <xdr:cNvSpPr/>
      </xdr:nvSpPr>
      <xdr:spPr>
        <a:xfrm>
          <a:off x="20383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70757</xdr:rowOff>
    </xdr:from>
    <xdr:to>
      <xdr:col>111</xdr:col>
      <xdr:colOff>177800</xdr:colOff>
      <xdr:row>108</xdr:row>
      <xdr:rowOff>70757</xdr:rowOff>
    </xdr:to>
    <xdr:cxnSp macro="">
      <xdr:nvCxnSpPr>
        <xdr:cNvPr id="741" name="直線コネクタ 740">
          <a:extLst>
            <a:ext uri="{FF2B5EF4-FFF2-40B4-BE49-F238E27FC236}">
              <a16:creationId xmlns:a16="http://schemas.microsoft.com/office/drawing/2014/main" id="{3BF8FC13-655D-4D72-8ADD-6EB3D7FCFA2A}"/>
            </a:ext>
          </a:extLst>
        </xdr:cNvPr>
        <xdr:cNvCxnSpPr/>
      </xdr:nvCxnSpPr>
      <xdr:spPr>
        <a:xfrm>
          <a:off x="20434300" y="1858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112684</xdr:rowOff>
    </xdr:from>
    <xdr:ext cx="469744" cy="259045"/>
    <xdr:sp macro="" textlink="">
      <xdr:nvSpPr>
        <xdr:cNvPr id="742" name="n_1mainValue【庁舎】&#10;一人当たり面積">
          <a:extLst>
            <a:ext uri="{FF2B5EF4-FFF2-40B4-BE49-F238E27FC236}">
              <a16:creationId xmlns:a16="http://schemas.microsoft.com/office/drawing/2014/main" id="{6F8BBCE4-E83D-4E29-BC9E-A02244D2AECF}"/>
            </a:ext>
          </a:extLst>
        </xdr:cNvPr>
        <xdr:cNvSpPr txBox="1"/>
      </xdr:nvSpPr>
      <xdr:spPr>
        <a:xfrm>
          <a:off x="210757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112684</xdr:rowOff>
    </xdr:from>
    <xdr:ext cx="469744" cy="259045"/>
    <xdr:sp macro="" textlink="">
      <xdr:nvSpPr>
        <xdr:cNvPr id="743" name="n_2mainValue【庁舎】&#10;一人当たり面積">
          <a:extLst>
            <a:ext uri="{FF2B5EF4-FFF2-40B4-BE49-F238E27FC236}">
              <a16:creationId xmlns:a16="http://schemas.microsoft.com/office/drawing/2014/main" id="{B88DD254-8A4A-45B2-8023-2E951771C51A}"/>
            </a:ext>
          </a:extLst>
        </xdr:cNvPr>
        <xdr:cNvSpPr txBox="1"/>
      </xdr:nvSpPr>
      <xdr:spPr>
        <a:xfrm>
          <a:off x="20199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88F3CA27-E9AA-40CA-8074-79EC9A23DB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76BA9FB-BCE8-4F6A-8B21-C993BF26E0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F1F17C6-49C0-4786-A9A0-7BBFA7528F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図書館、体育館・プール、庁舎の有形固定資産減価償却率が類似団体平均を上回っている。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中でも図書館については築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年近く経過し老朽化が進んでいる状況であり、有形固定資産減価償却率は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年を経過する施設があるなど老朽化が進んでおり、有形固定資産減価償却率も前年度比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となり、類似団体平均と比較しても高い水準にある。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年度は福祉施設の有形固定資産原価償却率が前年度比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ポイントの増で</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となり、類似団体平均に迫りつつある。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今後は、公共施設等総合管理計画に基づく個別施設計画を策定し、計画的な老朽化対策に取り組む必要がある。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０．０１ポイント改善しており、類似団体平均もわずかに上回っている。しかしながら、地方経済の先行きは依然として不透明で、大幅な増収は望めない状況であることに加え、扶助費や公債費等の義務的経費は増加傾向にあることから、引き続き地方税等の適正な課税や徴収対策等に取り組むことで収納率の維持に努め、歳入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地方税や地方消費税交付金等の歳入は昨年度に比べ増加しているものの、公債費や繰出金等の増加がそれらを上回ったことにより、経常収支比率は昨年度よりも１．２ポイント悪化した。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今後も大型の建設事業に伴う公債費をはじめ、扶助費、社会保障経費などの義務的経費が増加することが予想されているため、歳入の確保及び経常経費の抑制に努めることにより、財政の硬直化防止を図る。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122344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54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08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64</xdr:row>
      <xdr:rowOff>27305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7087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27305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4326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全国平均や長崎県平均と比較すると低い水準にあり、類似団体内でも１位となっているものの、昨年度と比較して人件費及び物件費ともに増加しており、人口１人当たり１，８２３円増加している。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今後、公共施設の老朽化に伴う維持補修経費等の物件費の増加が見込まれているが、可能な限り低水準を保てるよう、適正な定員管理及び経費管理を推進し、効率的な行財政運営に努める。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121603</xdr:rowOff>
    </xdr:from>
    <xdr:to>
      <xdr:col>23</xdr:col>
      <xdr:colOff>133350</xdr:colOff>
      <xdr:row>81</xdr:row>
      <xdr:rowOff>136266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9053"/>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121603</xdr:rowOff>
    </xdr:from>
    <xdr:to>
      <xdr:col>19</xdr:col>
      <xdr:colOff>133350</xdr:colOff>
      <xdr:row>81</xdr:row>
      <xdr:rowOff>128529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09053"/>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128529</xdr:rowOff>
    </xdr:from>
    <xdr:to>
      <xdr:col>15</xdr:col>
      <xdr:colOff>82550</xdr:colOff>
      <xdr:row>82</xdr:row>
      <xdr:rowOff>3150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15979"/>
          <a:ext cx="889000" cy="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139266</xdr:rowOff>
    </xdr:from>
    <xdr:to>
      <xdr:col>11</xdr:col>
      <xdr:colOff>31750</xdr:colOff>
      <xdr:row>82</xdr:row>
      <xdr:rowOff>3150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6716"/>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85466</xdr:rowOff>
    </xdr:from>
    <xdr:to>
      <xdr:col>23</xdr:col>
      <xdr:colOff>184150</xdr:colOff>
      <xdr:row>82</xdr:row>
      <xdr:rowOff>15616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70803</xdr:rowOff>
    </xdr:from>
    <xdr:to>
      <xdr:col>19</xdr:col>
      <xdr:colOff>184150</xdr:colOff>
      <xdr:row>82</xdr:row>
      <xdr:rowOff>953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77729</xdr:rowOff>
    </xdr:from>
    <xdr:to>
      <xdr:col>15</xdr:col>
      <xdr:colOff>133350</xdr:colOff>
      <xdr:row>82</xdr:row>
      <xdr:rowOff>7879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18056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123800</xdr:rowOff>
    </xdr:from>
    <xdr:to>
      <xdr:col>11</xdr:col>
      <xdr:colOff>82550</xdr:colOff>
      <xdr:row>82</xdr:row>
      <xdr:rowOff>53950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64127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88466</xdr:rowOff>
    </xdr:from>
    <xdr:to>
      <xdr:col>7</xdr:col>
      <xdr:colOff>31750</xdr:colOff>
      <xdr:row>82</xdr:row>
      <xdr:rowOff>18616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ラスパイレス指数の引上要因となっている高校卒程度の職員の退職、人事異動に伴う職種変動及び昇給を延伸したことにより、１．３ポイント減少した。今後も適正な給与水準となるように努める。</a:t>
          </a: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876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2822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人口千人当たり職員数は、昨年度比で僅かに増加（</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人）しているものの、類似団体内で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番目に少ない自治体であり、依然として少数での行政運営を維持している。今後も、適切な人員配置と計画的な採用に努め、適正な定員数の維持に資する管理計画を推進する。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50729</xdr:rowOff>
    </xdr:from>
    <xdr:to>
      <xdr:col>81</xdr:col>
      <xdr:colOff>44450</xdr:colOff>
      <xdr:row>59</xdr:row>
      <xdr:rowOff>56092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6279"/>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48048</xdr:rowOff>
    </xdr:from>
    <xdr:to>
      <xdr:col>77</xdr:col>
      <xdr:colOff>44450</xdr:colOff>
      <xdr:row>59</xdr:row>
      <xdr:rowOff>50729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6359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37324</xdr:rowOff>
    </xdr:from>
    <xdr:to>
      <xdr:col>72</xdr:col>
      <xdr:colOff>203200</xdr:colOff>
      <xdr:row>59</xdr:row>
      <xdr:rowOff>48048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52874"/>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34643</xdr:rowOff>
    </xdr:from>
    <xdr:to>
      <xdr:col>68</xdr:col>
      <xdr:colOff>152400</xdr:colOff>
      <xdr:row>59</xdr:row>
      <xdr:rowOff>37324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5019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5292</xdr:rowOff>
    </xdr:from>
    <xdr:to>
      <xdr:col>81</xdr:col>
      <xdr:colOff>95250</xdr:colOff>
      <xdr:row>59</xdr:row>
      <xdr:rowOff>106892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98019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4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171379</xdr:rowOff>
    </xdr:from>
    <xdr:to>
      <xdr:col>77</xdr:col>
      <xdr:colOff>95250</xdr:colOff>
      <xdr:row>59</xdr:row>
      <xdr:rowOff>101529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111706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168698</xdr:rowOff>
    </xdr:from>
    <xdr:to>
      <xdr:col>73</xdr:col>
      <xdr:colOff>44450</xdr:colOff>
      <xdr:row>59</xdr:row>
      <xdr:rowOff>98848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109025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157974</xdr:rowOff>
    </xdr:from>
    <xdr:to>
      <xdr:col>68</xdr:col>
      <xdr:colOff>203200</xdr:colOff>
      <xdr:row>59</xdr:row>
      <xdr:rowOff>88124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98301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7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155293</xdr:rowOff>
    </xdr:from>
    <xdr:to>
      <xdr:col>64</xdr:col>
      <xdr:colOff>152400</xdr:colOff>
      <xdr:row>59</xdr:row>
      <xdr:rowOff>85443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95620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6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当該比率は昨年度よりも０．８ポイント改善しているが、臨時財政対策債等の元利償還金が増加したことや公債費に充当できるとみなされる特定財源が減少したことなどにより単年度でみると０．４７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実質公債費比率は、今後控える大型の建設事業等により、短期的にはある程度上昇することが予想されるが、長期的な観点で適正な事業計画及び起債管理を行い、財政の健全性の堅持に努める。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270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3810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3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71374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0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額が発行額を上回ったことにより地方債残高が減となったことや、公営企業債等繰入見込額が減となったこと等により、比率算定の分子となる将来負担額は減少している。合わせて、分母となる標準財政規模が増加していることから、将来負担比率は５．１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今後も事業実施の適正化を図り、地方債残高に留意しながら健全な財政運営に努めていく。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158810</xdr:rowOff>
    </xdr:from>
    <xdr:to>
      <xdr:col>81</xdr:col>
      <xdr:colOff>44450</xdr:colOff>
      <xdr:row>15</xdr:row>
      <xdr:rowOff>45962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59110"/>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147320</xdr:rowOff>
    </xdr:from>
    <xdr:to>
      <xdr:col>77</xdr:col>
      <xdr:colOff>44450</xdr:colOff>
      <xdr:row>15</xdr:row>
      <xdr:rowOff>45962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547620"/>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128935</xdr:rowOff>
    </xdr:from>
    <xdr:to>
      <xdr:col>72</xdr:col>
      <xdr:colOff>203200</xdr:colOff>
      <xdr:row>14</xdr:row>
      <xdr:rowOff>147320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2923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19776</xdr:rowOff>
    </xdr:from>
    <xdr:to>
      <xdr:col>68</xdr:col>
      <xdr:colOff>152400</xdr:colOff>
      <xdr:row>14</xdr:row>
      <xdr:rowOff>128935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20076"/>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80087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8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166612</xdr:rowOff>
    </xdr:from>
    <xdr:to>
      <xdr:col>77</xdr:col>
      <xdr:colOff>95250</xdr:colOff>
      <xdr:row>15</xdr:row>
      <xdr:rowOff>96762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81539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5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96520</xdr:rowOff>
    </xdr:from>
    <xdr:to>
      <xdr:col>73</xdr:col>
      <xdr:colOff>44450</xdr:colOff>
      <xdr:row>15</xdr:row>
      <xdr:rowOff>26670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11447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78135</xdr:rowOff>
    </xdr:from>
    <xdr:to>
      <xdr:col>68</xdr:col>
      <xdr:colOff>203200</xdr:colOff>
      <xdr:row>15</xdr:row>
      <xdr:rowOff>8285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18462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140426</xdr:rowOff>
    </xdr:from>
    <xdr:to>
      <xdr:col>64</xdr:col>
      <xdr:colOff>152400</xdr:colOff>
      <xdr:row>14</xdr:row>
      <xdr:rowOff>70576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80753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本町の職員数は、人口千人当たりの類似団体平均値６．４２人に対し、４．３５人と著しく少なく、人件費にかかる経常収支比率についても類似団体平均値と比較して低い水準にある。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人件費の決算額は職員給与費や共済組合負担金の増により昨年度よりも微増しているものの、公債費や繰出金等の経費の伸びが大きく、相対的に経常収支比率は０．１ポイント改善している。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02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108221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に係る事務費や公共施設劣化状況調査委託料等により増加しており、昨年度より０．１ポイント悪化した。物件費については類似団体と比較しても高い水準で推移しているため、今後も事務事業評価による見直しを進め、経費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7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397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0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子ども医療費の拡大や自立支援給付費、障害児通所給付費等の増加により、経常収支比率は０．３ポイント悪化している。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社会保障関係経費は年々増加傾向にあり、今後も増加していくことが予想されるため、財政を圧迫することがないようその推移を注視していく。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91622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31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58965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79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15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国民健康保険特別会計や後期高齢者医療特別会計への繰出金が増加したことにより、昨年度より０．３ポイント悪化した。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を下回ってはいるものの、国民健康保険や後期高齢者医療の特別会計への繰出金等、社会保障に係る経費は増加しており、今後も高齢化の進展によりこの傾向は続くことが見込まれる。介護予防等町民の健康づくりを推進し、経費縮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2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たものの、広域消防事業負担金や下水道事業負担金等が減少したことにより、経常収支比率は０．５ポイント改善した。今後もごみ処理施設に係る負担金の公債費相当分の増加や広域行政に係る負担金、下水道事業会計への補助金等により、補助金は比較的高い水準で推移していくことが予想さ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公共事業等債、財源対策債等の償還額の増加により、昨年度より１．１ポイント悪化した。近年の防災行政無線デジタル化整備事業、区画整理事業及び街路事業等の大規模な事業の集中による地方債の増加により公債費は年々膨らんでおり、類似団体と比較しても高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引き続き長期的な視点で事業の適正化と起債管理に努めていく必要がある。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104139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934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20320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5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1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本年度は補助費等や維持補修費が昨年度よりも減少したが、繰出金や扶助費、物件費の増加がそれを上回っており、公債費以外に係る経常収支比率は０．１ポイント悪化した。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経済状況は上向きであるとはいえ、先行きは不透明であり大幅な増収は見込めない中、町財政の硬直化を招くことがないよう、引き続き経常経費の抑制に努めていく。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937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78</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937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98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132306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122129</xdr:rowOff>
    </xdr:from>
    <xdr:to>
      <xdr:col>29</xdr:col>
      <xdr:colOff>127000</xdr:colOff>
      <xdr:row>20</xdr:row>
      <xdr:rowOff>125672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98754"/>
          <a:ext cx="6477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120104</xdr:rowOff>
    </xdr:from>
    <xdr:to>
      <xdr:col>26</xdr:col>
      <xdr:colOff>50800</xdr:colOff>
      <xdr:row>20</xdr:row>
      <xdr:rowOff>125672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96729"/>
          <a:ext cx="698500" cy="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100297</xdr:rowOff>
    </xdr:from>
    <xdr:to>
      <xdr:col>22</xdr:col>
      <xdr:colOff>114300</xdr:colOff>
      <xdr:row>20</xdr:row>
      <xdr:rowOff>120104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76922"/>
          <a:ext cx="698500" cy="1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100297</xdr:rowOff>
    </xdr:from>
    <xdr:to>
      <xdr:col>18</xdr:col>
      <xdr:colOff>177800</xdr:colOff>
      <xdr:row>20</xdr:row>
      <xdr:rowOff>123811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76922"/>
          <a:ext cx="698500" cy="23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71329</xdr:rowOff>
    </xdr:from>
    <xdr:to>
      <xdr:col>29</xdr:col>
      <xdr:colOff>177800</xdr:colOff>
      <xdr:row>21</xdr:row>
      <xdr:rowOff>1479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4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151356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74872</xdr:rowOff>
    </xdr:from>
    <xdr:to>
      <xdr:col>26</xdr:col>
      <xdr:colOff>101600</xdr:colOff>
      <xdr:row>21</xdr:row>
      <xdr:rowOff>5022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5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161249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3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69304</xdr:rowOff>
    </xdr:from>
    <xdr:to>
      <xdr:col>22</xdr:col>
      <xdr:colOff>165100</xdr:colOff>
      <xdr:row>20</xdr:row>
      <xdr:rowOff>170904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155681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49497</xdr:rowOff>
    </xdr:from>
    <xdr:to>
      <xdr:col>19</xdr:col>
      <xdr:colOff>38100</xdr:colOff>
      <xdr:row>20</xdr:row>
      <xdr:rowOff>151097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2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135874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1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73011</xdr:rowOff>
    </xdr:from>
    <xdr:to>
      <xdr:col>15</xdr:col>
      <xdr:colOff>101600</xdr:colOff>
      <xdr:row>21</xdr:row>
      <xdr:rowOff>3161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4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159388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3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305275</xdr:rowOff>
    </xdr:from>
    <xdr:to>
      <xdr:col>29</xdr:col>
      <xdr:colOff>127000</xdr:colOff>
      <xdr:row>35</xdr:row>
      <xdr:rowOff>335614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5625"/>
          <a:ext cx="6477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334863</xdr:rowOff>
    </xdr:from>
    <xdr:to>
      <xdr:col>26</xdr:col>
      <xdr:colOff>50800</xdr:colOff>
      <xdr:row>35</xdr:row>
      <xdr:rowOff>335614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45213"/>
          <a:ext cx="698500" cy="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204560</xdr:rowOff>
    </xdr:from>
    <xdr:to>
      <xdr:col>22</xdr:col>
      <xdr:colOff>114300</xdr:colOff>
      <xdr:row>35</xdr:row>
      <xdr:rowOff>334863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14910"/>
          <a:ext cx="698500" cy="13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204560</xdr:rowOff>
    </xdr:from>
    <xdr:to>
      <xdr:col>18</xdr:col>
      <xdr:colOff>177800</xdr:colOff>
      <xdr:row>35</xdr:row>
      <xdr:rowOff>304785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14910"/>
          <a:ext cx="698500" cy="100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254475</xdr:rowOff>
    </xdr:from>
    <xdr:to>
      <xdr:col>29</xdr:col>
      <xdr:colOff>177800</xdr:colOff>
      <xdr:row>36</xdr:row>
      <xdr:rowOff>13175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226552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284814</xdr:rowOff>
    </xdr:from>
    <xdr:to>
      <xdr:col>26</xdr:col>
      <xdr:colOff>101600</xdr:colOff>
      <xdr:row>36</xdr:row>
      <xdr:rowOff>43514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28291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8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284063</xdr:rowOff>
    </xdr:from>
    <xdr:to>
      <xdr:col>22</xdr:col>
      <xdr:colOff>165100</xdr:colOff>
      <xdr:row>36</xdr:row>
      <xdr:rowOff>42763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27540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153760</xdr:rowOff>
    </xdr:from>
    <xdr:to>
      <xdr:col>19</xdr:col>
      <xdr:colOff>38100</xdr:colOff>
      <xdr:row>35</xdr:row>
      <xdr:rowOff>255360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6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253985</xdr:rowOff>
    </xdr:from>
    <xdr:to>
      <xdr:col>15</xdr:col>
      <xdr:colOff>101600</xdr:colOff>
      <xdr:row>36</xdr:row>
      <xdr:rowOff>12685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340362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9920</xdr:rowOff>
    </xdr:from>
    <xdr:to>
      <xdr:col>24</xdr:col>
      <xdr:colOff>63500</xdr:colOff>
      <xdr:row>38</xdr:row>
      <xdr:rowOff>24175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5020"/>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483</xdr:rowOff>
    </xdr:from>
    <xdr:to>
      <xdr:col>19</xdr:col>
      <xdr:colOff>177800</xdr:colOff>
      <xdr:row>38</xdr:row>
      <xdr:rowOff>24175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15583"/>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117248</xdr:rowOff>
    </xdr:from>
    <xdr:to>
      <xdr:col>15</xdr:col>
      <xdr:colOff>50800</xdr:colOff>
      <xdr:row>38</xdr:row>
      <xdr:rowOff>483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60898"/>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117248</xdr:rowOff>
    </xdr:from>
    <xdr:to>
      <xdr:col>10</xdr:col>
      <xdr:colOff>114300</xdr:colOff>
      <xdr:row>37</xdr:row>
      <xdr:rowOff>124596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60898"/>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130570</xdr:rowOff>
    </xdr:from>
    <xdr:to>
      <xdr:col>24</xdr:col>
      <xdr:colOff>114300</xdr:colOff>
      <xdr:row>38</xdr:row>
      <xdr:rowOff>60720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45497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144825</xdr:rowOff>
    </xdr:from>
    <xdr:to>
      <xdr:col>20</xdr:col>
      <xdr:colOff>38100</xdr:colOff>
      <xdr:row>38</xdr:row>
      <xdr:rowOff>74975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66102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121133</xdr:rowOff>
    </xdr:from>
    <xdr:to>
      <xdr:col>15</xdr:col>
      <xdr:colOff>101600</xdr:colOff>
      <xdr:row>38</xdr:row>
      <xdr:rowOff>51282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42410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66448</xdr:rowOff>
    </xdr:from>
    <xdr:to>
      <xdr:col>10</xdr:col>
      <xdr:colOff>165100</xdr:colOff>
      <xdr:row>37</xdr:row>
      <xdr:rowOff>168049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00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159175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73796</xdr:rowOff>
    </xdr:from>
    <xdr:to>
      <xdr:col>6</xdr:col>
      <xdr:colOff>38100</xdr:colOff>
      <xdr:row>38</xdr:row>
      <xdr:rowOff>3945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7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166523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157422</xdr:rowOff>
    </xdr:from>
    <xdr:to>
      <xdr:col>24</xdr:col>
      <xdr:colOff>63500</xdr:colOff>
      <xdr:row>59</xdr:row>
      <xdr:rowOff>755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01522"/>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755</xdr:rowOff>
    </xdr:from>
    <xdr:to>
      <xdr:col>19</xdr:col>
      <xdr:colOff>177800</xdr:colOff>
      <xdr:row>59</xdr:row>
      <xdr:rowOff>6568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16305"/>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126909</xdr:rowOff>
    </xdr:from>
    <xdr:to>
      <xdr:col>15</xdr:col>
      <xdr:colOff>50800</xdr:colOff>
      <xdr:row>59</xdr:row>
      <xdr:rowOff>6568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71009"/>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126909</xdr:rowOff>
    </xdr:from>
    <xdr:to>
      <xdr:col>10</xdr:col>
      <xdr:colOff>114300</xdr:colOff>
      <xdr:row>58</xdr:row>
      <xdr:rowOff>149889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7100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106622</xdr:rowOff>
    </xdr:from>
    <xdr:to>
      <xdr:col>24</xdr:col>
      <xdr:colOff>114300</xdr:colOff>
      <xdr:row>59</xdr:row>
      <xdr:rowOff>36772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21549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121405</xdr:rowOff>
    </xdr:from>
    <xdr:to>
      <xdr:col>20</xdr:col>
      <xdr:colOff>38100</xdr:colOff>
      <xdr:row>59</xdr:row>
      <xdr:rowOff>51555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42682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127218</xdr:rowOff>
    </xdr:from>
    <xdr:to>
      <xdr:col>15</xdr:col>
      <xdr:colOff>101600</xdr:colOff>
      <xdr:row>59</xdr:row>
      <xdr:rowOff>57368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48495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76109</xdr:rowOff>
    </xdr:from>
    <xdr:to>
      <xdr:col>10</xdr:col>
      <xdr:colOff>165100</xdr:colOff>
      <xdr:row>59</xdr:row>
      <xdr:rowOff>6259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168836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99089</xdr:rowOff>
    </xdr:from>
    <xdr:to>
      <xdr:col>6</xdr:col>
      <xdr:colOff>38100</xdr:colOff>
      <xdr:row>59</xdr:row>
      <xdr:rowOff>29239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20366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38278</xdr:rowOff>
    </xdr:from>
    <xdr:to>
      <xdr:col>24</xdr:col>
      <xdr:colOff>63500</xdr:colOff>
      <xdr:row>78</xdr:row>
      <xdr:rowOff>48413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137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28753</xdr:rowOff>
    </xdr:from>
    <xdr:to>
      <xdr:col>19</xdr:col>
      <xdr:colOff>177800</xdr:colOff>
      <xdr:row>78</xdr:row>
      <xdr:rowOff>38278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0185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28753</xdr:rowOff>
    </xdr:from>
    <xdr:to>
      <xdr:col>15</xdr:col>
      <xdr:colOff>50800</xdr:colOff>
      <xdr:row>78</xdr:row>
      <xdr:rowOff>38964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01853"/>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38964</xdr:rowOff>
    </xdr:from>
    <xdr:to>
      <xdr:col>10</xdr:col>
      <xdr:colOff>114300</xdr:colOff>
      <xdr:row>78</xdr:row>
      <xdr:rowOff>83235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12064"/>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169063</xdr:rowOff>
    </xdr:from>
    <xdr:to>
      <xdr:col>24</xdr:col>
      <xdr:colOff>114300</xdr:colOff>
      <xdr:row>78</xdr:row>
      <xdr:rowOff>99213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147490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158928</xdr:rowOff>
    </xdr:from>
    <xdr:to>
      <xdr:col>20</xdr:col>
      <xdr:colOff>38100</xdr:colOff>
      <xdr:row>78</xdr:row>
      <xdr:rowOff>89078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80205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149403</xdr:rowOff>
    </xdr:from>
    <xdr:to>
      <xdr:col>15</xdr:col>
      <xdr:colOff>101600</xdr:colOff>
      <xdr:row>78</xdr:row>
      <xdr:rowOff>79553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70680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159614</xdr:rowOff>
    </xdr:from>
    <xdr:to>
      <xdr:col>10</xdr:col>
      <xdr:colOff>165100</xdr:colOff>
      <xdr:row>78</xdr:row>
      <xdr:rowOff>89764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80891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32435</xdr:rowOff>
    </xdr:from>
    <xdr:to>
      <xdr:col>6</xdr:col>
      <xdr:colOff>38100</xdr:colOff>
      <xdr:row>78</xdr:row>
      <xdr:rowOff>134035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125162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108103</xdr:rowOff>
    </xdr:from>
    <xdr:to>
      <xdr:col>24</xdr:col>
      <xdr:colOff>63500</xdr:colOff>
      <xdr:row>96</xdr:row>
      <xdr:rowOff>151048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67303"/>
          <a:ext cx="8382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151048</xdr:rowOff>
    </xdr:from>
    <xdr:to>
      <xdr:col>19</xdr:col>
      <xdr:colOff>177800</xdr:colOff>
      <xdr:row>97</xdr:row>
      <xdr:rowOff>66858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10248"/>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66858</xdr:rowOff>
    </xdr:from>
    <xdr:to>
      <xdr:col>15</xdr:col>
      <xdr:colOff>50800</xdr:colOff>
      <xdr:row>98</xdr:row>
      <xdr:rowOff>33058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97508"/>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33058</xdr:rowOff>
    </xdr:from>
    <xdr:to>
      <xdr:col>10</xdr:col>
      <xdr:colOff>114300</xdr:colOff>
      <xdr:row>98</xdr:row>
      <xdr:rowOff>101327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35158"/>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57303</xdr:rowOff>
    </xdr:from>
    <xdr:to>
      <xdr:col>24</xdr:col>
      <xdr:colOff>114300</xdr:colOff>
      <xdr:row>96</xdr:row>
      <xdr:rowOff>158903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80180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100248</xdr:rowOff>
    </xdr:from>
    <xdr:to>
      <xdr:col>20</xdr:col>
      <xdr:colOff>38100</xdr:colOff>
      <xdr:row>97</xdr:row>
      <xdr:rowOff>30398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46925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16058</xdr:rowOff>
    </xdr:from>
    <xdr:to>
      <xdr:col>15</xdr:col>
      <xdr:colOff>101600</xdr:colOff>
      <xdr:row>97</xdr:row>
      <xdr:rowOff>117658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134185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153708</xdr:rowOff>
    </xdr:from>
    <xdr:to>
      <xdr:col>10</xdr:col>
      <xdr:colOff>165100</xdr:colOff>
      <xdr:row>98</xdr:row>
      <xdr:rowOff>83858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74985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50527</xdr:rowOff>
    </xdr:from>
    <xdr:to>
      <xdr:col>6</xdr:col>
      <xdr:colOff>38100</xdr:colOff>
      <xdr:row>98</xdr:row>
      <xdr:rowOff>152127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143254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2843</xdr:rowOff>
    </xdr:from>
    <xdr:to>
      <xdr:col>55</xdr:col>
      <xdr:colOff>0</xdr:colOff>
      <xdr:row>37</xdr:row>
      <xdr:rowOff>11873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346493"/>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xdr:rowOff>
    </xdr:from>
    <xdr:to>
      <xdr:col>50</xdr:col>
      <xdr:colOff>114300</xdr:colOff>
      <xdr:row>37</xdr:row>
      <xdr:rowOff>2843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4381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144564</xdr:rowOff>
    </xdr:from>
    <xdr:to>
      <xdr:col>45</xdr:col>
      <xdr:colOff>177800</xdr:colOff>
      <xdr:row>37</xdr:row>
      <xdr:rowOff>168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16764"/>
          <a:ext cx="889000" cy="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144564</xdr:rowOff>
    </xdr:from>
    <xdr:to>
      <xdr:col>41</xdr:col>
      <xdr:colOff>50800</xdr:colOff>
      <xdr:row>36</xdr:row>
      <xdr:rowOff>162543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16764"/>
          <a:ext cx="8890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132523</xdr:rowOff>
    </xdr:from>
    <xdr:to>
      <xdr:col>55</xdr:col>
      <xdr:colOff>50800</xdr:colOff>
      <xdr:row>37</xdr:row>
      <xdr:rowOff>62673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49222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123493</xdr:rowOff>
    </xdr:from>
    <xdr:to>
      <xdr:col>50</xdr:col>
      <xdr:colOff>165100</xdr:colOff>
      <xdr:row>37</xdr:row>
      <xdr:rowOff>53643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44770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120818</xdr:rowOff>
    </xdr:from>
    <xdr:to>
      <xdr:col>46</xdr:col>
      <xdr:colOff>38100</xdr:colOff>
      <xdr:row>37</xdr:row>
      <xdr:rowOff>50968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42095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93764</xdr:rowOff>
    </xdr:from>
    <xdr:to>
      <xdr:col>41</xdr:col>
      <xdr:colOff>101600</xdr:colOff>
      <xdr:row>37</xdr:row>
      <xdr:rowOff>23914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111743</xdr:rowOff>
    </xdr:from>
    <xdr:to>
      <xdr:col>36</xdr:col>
      <xdr:colOff>165100</xdr:colOff>
      <xdr:row>37</xdr:row>
      <xdr:rowOff>41893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33020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7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164008</xdr:rowOff>
    </xdr:from>
    <xdr:to>
      <xdr:col>55</xdr:col>
      <xdr:colOff>0</xdr:colOff>
      <xdr:row>57</xdr:row>
      <xdr:rowOff>32265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65208"/>
          <a:ext cx="8382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164008</xdr:rowOff>
    </xdr:from>
    <xdr:to>
      <xdr:col>50</xdr:col>
      <xdr:colOff>114300</xdr:colOff>
      <xdr:row>57</xdr:row>
      <xdr:rowOff>114036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65208"/>
          <a:ext cx="889000" cy="1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105646</xdr:rowOff>
    </xdr:from>
    <xdr:to>
      <xdr:col>45</xdr:col>
      <xdr:colOff>177800</xdr:colOff>
      <xdr:row>57</xdr:row>
      <xdr:rowOff>114036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78296"/>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29476</xdr:rowOff>
    </xdr:from>
    <xdr:to>
      <xdr:col>41</xdr:col>
      <xdr:colOff>50800</xdr:colOff>
      <xdr:row>57</xdr:row>
      <xdr:rowOff>105646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02126"/>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152915</xdr:rowOff>
    </xdr:from>
    <xdr:to>
      <xdr:col>55</xdr:col>
      <xdr:colOff>50800</xdr:colOff>
      <xdr:row>57</xdr:row>
      <xdr:rowOff>83065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131342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113208</xdr:rowOff>
    </xdr:from>
    <xdr:to>
      <xdr:col>50</xdr:col>
      <xdr:colOff>165100</xdr:colOff>
      <xdr:row>57</xdr:row>
      <xdr:rowOff>43358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59885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63236</xdr:rowOff>
    </xdr:from>
    <xdr:to>
      <xdr:col>46</xdr:col>
      <xdr:colOff>38100</xdr:colOff>
      <xdr:row>57</xdr:row>
      <xdr:rowOff>164836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155963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54846</xdr:rowOff>
    </xdr:from>
    <xdr:to>
      <xdr:col>41</xdr:col>
      <xdr:colOff>101600</xdr:colOff>
      <xdr:row>57</xdr:row>
      <xdr:rowOff>156446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147573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150126</xdr:rowOff>
    </xdr:from>
    <xdr:to>
      <xdr:col>36</xdr:col>
      <xdr:colOff>165100</xdr:colOff>
      <xdr:row>57</xdr:row>
      <xdr:rowOff>80276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71403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70745</xdr:rowOff>
    </xdr:from>
    <xdr:to>
      <xdr:col>55</xdr:col>
      <xdr:colOff>0</xdr:colOff>
      <xdr:row>78</xdr:row>
      <xdr:rowOff>97703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43845"/>
          <a:ext cx="8382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97703</xdr:rowOff>
    </xdr:from>
    <xdr:to>
      <xdr:col>50</xdr:col>
      <xdr:colOff>114300</xdr:colOff>
      <xdr:row>78</xdr:row>
      <xdr:rowOff>98405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70803"/>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4499</xdr:rowOff>
    </xdr:from>
    <xdr:to>
      <xdr:col>45</xdr:col>
      <xdr:colOff>177800</xdr:colOff>
      <xdr:row>78</xdr:row>
      <xdr:rowOff>98405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77599"/>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19945</xdr:rowOff>
    </xdr:from>
    <xdr:to>
      <xdr:col>55</xdr:col>
      <xdr:colOff>50800</xdr:colOff>
      <xdr:row>78</xdr:row>
      <xdr:rowOff>121545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169822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46903</xdr:rowOff>
    </xdr:from>
    <xdr:to>
      <xdr:col>50</xdr:col>
      <xdr:colOff>165100</xdr:colOff>
      <xdr:row>78</xdr:row>
      <xdr:rowOff>148503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139630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47605</xdr:rowOff>
    </xdr:from>
    <xdr:to>
      <xdr:col>46</xdr:col>
      <xdr:colOff>38100</xdr:colOff>
      <xdr:row>78</xdr:row>
      <xdr:rowOff>149205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125149</xdr:rowOff>
    </xdr:from>
    <xdr:to>
      <xdr:col>41</xdr:col>
      <xdr:colOff>101600</xdr:colOff>
      <xdr:row>78</xdr:row>
      <xdr:rowOff>55299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46426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128752</xdr:rowOff>
    </xdr:from>
    <xdr:to>
      <xdr:col>55</xdr:col>
      <xdr:colOff>0</xdr:colOff>
      <xdr:row>98</xdr:row>
      <xdr:rowOff>87922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59402"/>
          <a:ext cx="8382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128752</xdr:rowOff>
    </xdr:from>
    <xdr:to>
      <xdr:col>50</xdr:col>
      <xdr:colOff>114300</xdr:colOff>
      <xdr:row>98</xdr:row>
      <xdr:rowOff>133286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59402"/>
          <a:ext cx="889000" cy="1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133286</xdr:rowOff>
    </xdr:from>
    <xdr:to>
      <xdr:col>45</xdr:col>
      <xdr:colOff>177800</xdr:colOff>
      <xdr:row>98</xdr:row>
      <xdr:rowOff>155575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35386"/>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37122</xdr:rowOff>
    </xdr:from>
    <xdr:to>
      <xdr:col>55</xdr:col>
      <xdr:colOff>50800</xdr:colOff>
      <xdr:row>98</xdr:row>
      <xdr:rowOff>138722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123499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77952</xdr:rowOff>
    </xdr:from>
    <xdr:to>
      <xdr:col>50</xdr:col>
      <xdr:colOff>165100</xdr:colOff>
      <xdr:row>98</xdr:row>
      <xdr:rowOff>8102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170679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82486</xdr:rowOff>
    </xdr:from>
    <xdr:to>
      <xdr:col>46</xdr:col>
      <xdr:colOff>38100</xdr:colOff>
      <xdr:row>99</xdr:row>
      <xdr:rowOff>12636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3763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104775</xdr:rowOff>
    </xdr:from>
    <xdr:to>
      <xdr:col>41</xdr:col>
      <xdr:colOff>101600</xdr:colOff>
      <xdr:row>99</xdr:row>
      <xdr:rowOff>34925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26052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137231</xdr:rowOff>
    </xdr:from>
    <xdr:to>
      <xdr:col>85</xdr:col>
      <xdr:colOff>127000</xdr:colOff>
      <xdr:row>38</xdr:row>
      <xdr:rowOff>139151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2331"/>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134433</xdr:rowOff>
    </xdr:from>
    <xdr:to>
      <xdr:col>81</xdr:col>
      <xdr:colOff>50800</xdr:colOff>
      <xdr:row>38</xdr:row>
      <xdr:rowOff>137231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49533"/>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134433</xdr:rowOff>
    </xdr:from>
    <xdr:to>
      <xdr:col>76</xdr:col>
      <xdr:colOff>114300</xdr:colOff>
      <xdr:row>38</xdr:row>
      <xdr:rowOff>137341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49533"/>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137341</xdr:rowOff>
    </xdr:from>
    <xdr:to>
      <xdr:col>71</xdr:col>
      <xdr:colOff>177800</xdr:colOff>
      <xdr:row>38</xdr:row>
      <xdr:rowOff>138154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52441"/>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88351</xdr:rowOff>
    </xdr:from>
    <xdr:to>
      <xdr:col>85</xdr:col>
      <xdr:colOff>177800</xdr:colOff>
      <xdr:row>39</xdr:row>
      <xdr:rowOff>18501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13932"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86431</xdr:rowOff>
    </xdr:from>
    <xdr:to>
      <xdr:col>81</xdr:col>
      <xdr:colOff>101600</xdr:colOff>
      <xdr:row>39</xdr:row>
      <xdr:rowOff>16581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7708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69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83633</xdr:rowOff>
    </xdr:from>
    <xdr:to>
      <xdr:col>76</xdr:col>
      <xdr:colOff>165100</xdr:colOff>
      <xdr:row>39</xdr:row>
      <xdr:rowOff>13783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4910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691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86541</xdr:rowOff>
    </xdr:from>
    <xdr:to>
      <xdr:col>72</xdr:col>
      <xdr:colOff>38100</xdr:colOff>
      <xdr:row>39</xdr:row>
      <xdr:rowOff>16691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7818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69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87354</xdr:rowOff>
    </xdr:from>
    <xdr:to>
      <xdr:col>67</xdr:col>
      <xdr:colOff>101600</xdr:colOff>
      <xdr:row>39</xdr:row>
      <xdr:rowOff>17504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8631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69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83872</xdr:rowOff>
    </xdr:from>
    <xdr:to>
      <xdr:col>85</xdr:col>
      <xdr:colOff>127000</xdr:colOff>
      <xdr:row>76</xdr:row>
      <xdr:rowOff>126212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14072"/>
          <a:ext cx="8382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126212</xdr:rowOff>
    </xdr:from>
    <xdr:to>
      <xdr:col>81</xdr:col>
      <xdr:colOff>50800</xdr:colOff>
      <xdr:row>76</xdr:row>
      <xdr:rowOff>132369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56412"/>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104969</xdr:rowOff>
    </xdr:from>
    <xdr:to>
      <xdr:col>76</xdr:col>
      <xdr:colOff>114300</xdr:colOff>
      <xdr:row>76</xdr:row>
      <xdr:rowOff>132369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35169"/>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104969</xdr:rowOff>
    </xdr:from>
    <xdr:to>
      <xdr:col>71</xdr:col>
      <xdr:colOff>177800</xdr:colOff>
      <xdr:row>76</xdr:row>
      <xdr:rowOff>162739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35169"/>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33072</xdr:rowOff>
    </xdr:from>
    <xdr:to>
      <xdr:col>85</xdr:col>
      <xdr:colOff>177800</xdr:colOff>
      <xdr:row>76</xdr:row>
      <xdr:rowOff>134672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55949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75412</xdr:rowOff>
    </xdr:from>
    <xdr:to>
      <xdr:col>81</xdr:col>
      <xdr:colOff>101600</xdr:colOff>
      <xdr:row>77</xdr:row>
      <xdr:rowOff>5562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168139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9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81569</xdr:rowOff>
    </xdr:from>
    <xdr:to>
      <xdr:col>76</xdr:col>
      <xdr:colOff>165100</xdr:colOff>
      <xdr:row>77</xdr:row>
      <xdr:rowOff>11719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2846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54169</xdr:rowOff>
    </xdr:from>
    <xdr:to>
      <xdr:col>72</xdr:col>
      <xdr:colOff>38100</xdr:colOff>
      <xdr:row>76</xdr:row>
      <xdr:rowOff>155769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146896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111939</xdr:rowOff>
    </xdr:from>
    <xdr:to>
      <xdr:col>67</xdr:col>
      <xdr:colOff>101600</xdr:colOff>
      <xdr:row>77</xdr:row>
      <xdr:rowOff>42089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33216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132407</xdr:rowOff>
    </xdr:from>
    <xdr:to>
      <xdr:col>85</xdr:col>
      <xdr:colOff>127000</xdr:colOff>
      <xdr:row>98</xdr:row>
      <xdr:rowOff>133121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934507"/>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97602</xdr:rowOff>
    </xdr:from>
    <xdr:to>
      <xdr:col>81</xdr:col>
      <xdr:colOff>50800</xdr:colOff>
      <xdr:row>98</xdr:row>
      <xdr:rowOff>132407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899702"/>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97602</xdr:rowOff>
    </xdr:from>
    <xdr:to>
      <xdr:col>76</xdr:col>
      <xdr:colOff>114300</xdr:colOff>
      <xdr:row>98</xdr:row>
      <xdr:rowOff>139334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99702"/>
          <a:ext cx="8890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139334</xdr:rowOff>
    </xdr:from>
    <xdr:to>
      <xdr:col>71</xdr:col>
      <xdr:colOff>177800</xdr:colOff>
      <xdr:row>98</xdr:row>
      <xdr:rowOff>139367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4143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82321</xdr:rowOff>
    </xdr:from>
    <xdr:to>
      <xdr:col>85</xdr:col>
      <xdr:colOff>177800</xdr:colOff>
      <xdr:row>99</xdr:row>
      <xdr:rowOff>12471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168698</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81607</xdr:rowOff>
    </xdr:from>
    <xdr:to>
      <xdr:col>81</xdr:col>
      <xdr:colOff>101600</xdr:colOff>
      <xdr:row>99</xdr:row>
      <xdr:rowOff>11757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2884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46802</xdr:rowOff>
    </xdr:from>
    <xdr:to>
      <xdr:col>76</xdr:col>
      <xdr:colOff>165100</xdr:colOff>
      <xdr:row>98</xdr:row>
      <xdr:rowOff>148402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139529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4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88534</xdr:rowOff>
    </xdr:from>
    <xdr:to>
      <xdr:col>72</xdr:col>
      <xdr:colOff>38100</xdr:colOff>
      <xdr:row>99</xdr:row>
      <xdr:rowOff>18684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9811</xdr:rowOff>
    </xdr:from>
    <xdr:ext cx="313932"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46333" y="16983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88567</xdr:rowOff>
    </xdr:from>
    <xdr:to>
      <xdr:col>67</xdr:col>
      <xdr:colOff>101600</xdr:colOff>
      <xdr:row>99</xdr:row>
      <xdr:rowOff>18717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9844</xdr:rowOff>
    </xdr:from>
    <xdr:ext cx="313932"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57333" y="16983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85522</xdr:rowOff>
    </xdr:from>
    <xdr:to>
      <xdr:col>116</xdr:col>
      <xdr:colOff>63500</xdr:colOff>
      <xdr:row>58</xdr:row>
      <xdr:rowOff>85934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2962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85888</xdr:rowOff>
    </xdr:from>
    <xdr:to>
      <xdr:col>111</xdr:col>
      <xdr:colOff>177800</xdr:colOff>
      <xdr:row>58</xdr:row>
      <xdr:rowOff>85934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299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85888</xdr:rowOff>
    </xdr:from>
    <xdr:to>
      <xdr:col>107</xdr:col>
      <xdr:colOff>50800</xdr:colOff>
      <xdr:row>58</xdr:row>
      <xdr:rowOff>96449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29988"/>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96403</xdr:rowOff>
    </xdr:from>
    <xdr:to>
      <xdr:col>102</xdr:col>
      <xdr:colOff>114300</xdr:colOff>
      <xdr:row>58</xdr:row>
      <xdr:rowOff>96449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4050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34722</xdr:rowOff>
    </xdr:from>
    <xdr:to>
      <xdr:col>116</xdr:col>
      <xdr:colOff>114300</xdr:colOff>
      <xdr:row>58</xdr:row>
      <xdr:rowOff>136322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35134</xdr:rowOff>
    </xdr:from>
    <xdr:to>
      <xdr:col>112</xdr:col>
      <xdr:colOff>38100</xdr:colOff>
      <xdr:row>58</xdr:row>
      <xdr:rowOff>136734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35088</xdr:rowOff>
    </xdr:from>
    <xdr:to>
      <xdr:col>107</xdr:col>
      <xdr:colOff>101600</xdr:colOff>
      <xdr:row>58</xdr:row>
      <xdr:rowOff>136688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127815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45649</xdr:rowOff>
    </xdr:from>
    <xdr:to>
      <xdr:col>102</xdr:col>
      <xdr:colOff>165100</xdr:colOff>
      <xdr:row>58</xdr:row>
      <xdr:rowOff>147249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138376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45603</xdr:rowOff>
    </xdr:from>
    <xdr:to>
      <xdr:col>98</xdr:col>
      <xdr:colOff>38100</xdr:colOff>
      <xdr:row>58</xdr:row>
      <xdr:rowOff>147203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138330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122875</xdr:rowOff>
    </xdr:from>
    <xdr:to>
      <xdr:col>116</xdr:col>
      <xdr:colOff>63500</xdr:colOff>
      <xdr:row>77</xdr:row>
      <xdr:rowOff>3339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53075"/>
          <a:ext cx="8382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144478</xdr:rowOff>
    </xdr:from>
    <xdr:to>
      <xdr:col>111</xdr:col>
      <xdr:colOff>177800</xdr:colOff>
      <xdr:row>77</xdr:row>
      <xdr:rowOff>3339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003228"/>
          <a:ext cx="889000" cy="2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144478</xdr:rowOff>
    </xdr:from>
    <xdr:to>
      <xdr:col>107</xdr:col>
      <xdr:colOff>50800</xdr:colOff>
      <xdr:row>77</xdr:row>
      <xdr:rowOff>44855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003228"/>
          <a:ext cx="889000" cy="24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44855</xdr:rowOff>
    </xdr:from>
    <xdr:to>
      <xdr:col>102</xdr:col>
      <xdr:colOff>114300</xdr:colOff>
      <xdr:row>77</xdr:row>
      <xdr:rowOff>126327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46505"/>
          <a:ext cx="889000" cy="8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72075</xdr:rowOff>
    </xdr:from>
    <xdr:to>
      <xdr:col>116</xdr:col>
      <xdr:colOff>114300</xdr:colOff>
      <xdr:row>77</xdr:row>
      <xdr:rowOff>2225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50502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123989</xdr:rowOff>
    </xdr:from>
    <xdr:to>
      <xdr:col>112</xdr:col>
      <xdr:colOff>38100</xdr:colOff>
      <xdr:row>77</xdr:row>
      <xdr:rowOff>54139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45266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93678</xdr:rowOff>
    </xdr:from>
    <xdr:to>
      <xdr:col>107</xdr:col>
      <xdr:colOff>101600</xdr:colOff>
      <xdr:row>76</xdr:row>
      <xdr:rowOff>23828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40355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165505</xdr:rowOff>
    </xdr:from>
    <xdr:to>
      <xdr:col>102</xdr:col>
      <xdr:colOff>165100</xdr:colOff>
      <xdr:row>77</xdr:row>
      <xdr:rowOff>95655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86782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8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75527</xdr:rowOff>
    </xdr:from>
    <xdr:to>
      <xdr:col>98</xdr:col>
      <xdr:colOff>38100</xdr:colOff>
      <xdr:row>78</xdr:row>
      <xdr:rowOff>5677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168254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本町の住民一人当たりのコストのうち、歳出額の比率が最も高いのは扶助費であり、７０，９３５円となっている。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その伸び率は昨年度までと比較すると緩やかではあるものの、依然として類似団体平均よりも高い水準であり、今後も継続的に増加していくと考えられる。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の住民一人当たりのコストが３２，４１９円と昨年度より増加したことで、類似団体平均を上回る結果となった。要因としては、公共事業等債や財源対策債、防災行政無線デジタル化整備事業等の及び臨時財政対策債等の償還額が上昇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107696</xdr:rowOff>
    </xdr:from>
    <xdr:to>
      <xdr:col>24</xdr:col>
      <xdr:colOff>63500</xdr:colOff>
      <xdr:row>36</xdr:row>
      <xdr:rowOff>111887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989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158750</xdr:rowOff>
    </xdr:from>
    <xdr:to>
      <xdr:col>19</xdr:col>
      <xdr:colOff>177800</xdr:colOff>
      <xdr:row>36</xdr:row>
      <xdr:rowOff>107696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950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35</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073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54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56896</xdr:rowOff>
    </xdr:from>
    <xdr:to>
      <xdr:col>20</xdr:col>
      <xdr:colOff>38100</xdr:colOff>
      <xdr:row>36</xdr:row>
      <xdr:rowOff>158496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107950</xdr:rowOff>
    </xdr:from>
    <xdr:to>
      <xdr:col>15</xdr:col>
      <xdr:colOff>101600</xdr:colOff>
      <xdr:row>36</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43942</xdr:rowOff>
    </xdr:from>
    <xdr:to>
      <xdr:col>6</xdr:col>
      <xdr:colOff>38100</xdr:colOff>
      <xdr:row>35</xdr:row>
      <xdr:rowOff>145542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5766</xdr:rowOff>
    </xdr:from>
    <xdr:to>
      <xdr:col>24</xdr:col>
      <xdr:colOff>63500</xdr:colOff>
      <xdr:row>59</xdr:row>
      <xdr:rowOff>6936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1316"/>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xdr:rowOff>
    </xdr:from>
    <xdr:to>
      <xdr:col>19</xdr:col>
      <xdr:colOff>177800</xdr:colOff>
      <xdr:row>59</xdr:row>
      <xdr:rowOff>6936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15680"/>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168709</xdr:rowOff>
    </xdr:from>
    <xdr:to>
      <xdr:col>15</xdr:col>
      <xdr:colOff>50800</xdr:colOff>
      <xdr:row>59</xdr:row>
      <xdr:rowOff>130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2809"/>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168709</xdr:rowOff>
    </xdr:from>
    <xdr:to>
      <xdr:col>10</xdr:col>
      <xdr:colOff>114300</xdr:colOff>
      <xdr:row>58</xdr:row>
      <xdr:rowOff>170124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280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126416</xdr:rowOff>
    </xdr:from>
    <xdr:to>
      <xdr:col>24</xdr:col>
      <xdr:colOff>114300</xdr:colOff>
      <xdr:row>59</xdr:row>
      <xdr:rowOff>56566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41343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127586</xdr:rowOff>
    </xdr:from>
    <xdr:to>
      <xdr:col>20</xdr:col>
      <xdr:colOff>38100</xdr:colOff>
      <xdr:row>59</xdr:row>
      <xdr:rowOff>57736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48863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120780</xdr:rowOff>
    </xdr:from>
    <xdr:to>
      <xdr:col>15</xdr:col>
      <xdr:colOff>101600</xdr:colOff>
      <xdr:row>59</xdr:row>
      <xdr:rowOff>50930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42057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117909</xdr:rowOff>
    </xdr:from>
    <xdr:to>
      <xdr:col>10</xdr:col>
      <xdr:colOff>165100</xdr:colOff>
      <xdr:row>59</xdr:row>
      <xdr:rowOff>48059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39186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119324</xdr:rowOff>
    </xdr:from>
    <xdr:to>
      <xdr:col>6</xdr:col>
      <xdr:colOff>38100</xdr:colOff>
      <xdr:row>59</xdr:row>
      <xdr:rowOff>49474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40601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57150</xdr:rowOff>
    </xdr:from>
    <xdr:to>
      <xdr:col>24</xdr:col>
      <xdr:colOff>63500</xdr:colOff>
      <xdr:row>77</xdr:row>
      <xdr:rowOff>102197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8800"/>
          <a:ext cx="8382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102197</xdr:rowOff>
    </xdr:from>
    <xdr:to>
      <xdr:col>19</xdr:col>
      <xdr:colOff>177800</xdr:colOff>
      <xdr:row>78</xdr:row>
      <xdr:rowOff>43814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3847"/>
          <a:ext cx="889000" cy="1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43814</xdr:rowOff>
    </xdr:from>
    <xdr:to>
      <xdr:col>15</xdr:col>
      <xdr:colOff>50800</xdr:colOff>
      <xdr:row>78</xdr:row>
      <xdr:rowOff>136944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6914"/>
          <a:ext cx="889000" cy="9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136944</xdr:rowOff>
    </xdr:from>
    <xdr:to>
      <xdr:col>10</xdr:col>
      <xdr:colOff>114300</xdr:colOff>
      <xdr:row>78</xdr:row>
      <xdr:rowOff>161697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0044"/>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6350</xdr:rowOff>
    </xdr:from>
    <xdr:to>
      <xdr:col>24</xdr:col>
      <xdr:colOff>114300</xdr:colOff>
      <xdr:row>77</xdr:row>
      <xdr:rowOff>107950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8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51397</xdr:rowOff>
    </xdr:from>
    <xdr:to>
      <xdr:col>20</xdr:col>
      <xdr:colOff>38100</xdr:colOff>
      <xdr:row>77</xdr:row>
      <xdr:rowOff>152997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144124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164464</xdr:rowOff>
    </xdr:from>
    <xdr:to>
      <xdr:col>15</xdr:col>
      <xdr:colOff>101600</xdr:colOff>
      <xdr:row>78</xdr:row>
      <xdr:rowOff>94614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86144</xdr:rowOff>
    </xdr:from>
    <xdr:to>
      <xdr:col>10</xdr:col>
      <xdr:colOff>165100</xdr:colOff>
      <xdr:row>79</xdr:row>
      <xdr:rowOff>16294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7421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5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110897</xdr:rowOff>
    </xdr:from>
    <xdr:to>
      <xdr:col>6</xdr:col>
      <xdr:colOff>38100</xdr:colOff>
      <xdr:row>79</xdr:row>
      <xdr:rowOff>41047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32174</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70628</xdr:rowOff>
    </xdr:from>
    <xdr:to>
      <xdr:col>24</xdr:col>
      <xdr:colOff>63500</xdr:colOff>
      <xdr:row>97</xdr:row>
      <xdr:rowOff>76132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1278"/>
          <a:ext cx="8382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76132</xdr:rowOff>
    </xdr:from>
    <xdr:to>
      <xdr:col>19</xdr:col>
      <xdr:colOff>177800</xdr:colOff>
      <xdr:row>97</xdr:row>
      <xdr:rowOff>77498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6782"/>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49684</xdr:rowOff>
    </xdr:from>
    <xdr:to>
      <xdr:col>15</xdr:col>
      <xdr:colOff>50800</xdr:colOff>
      <xdr:row>97</xdr:row>
      <xdr:rowOff>77498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8033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49684</xdr:rowOff>
    </xdr:from>
    <xdr:to>
      <xdr:col>10</xdr:col>
      <xdr:colOff>114300</xdr:colOff>
      <xdr:row>97</xdr:row>
      <xdr:rowOff>55466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0334"/>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19828</xdr:rowOff>
    </xdr:from>
    <xdr:to>
      <xdr:col>24</xdr:col>
      <xdr:colOff>114300</xdr:colOff>
      <xdr:row>97</xdr:row>
      <xdr:rowOff>121428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106205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25332</xdr:rowOff>
    </xdr:from>
    <xdr:to>
      <xdr:col>20</xdr:col>
      <xdr:colOff>38100</xdr:colOff>
      <xdr:row>97</xdr:row>
      <xdr:rowOff>126932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118059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26698</xdr:rowOff>
    </xdr:from>
    <xdr:to>
      <xdr:col>15</xdr:col>
      <xdr:colOff>101600</xdr:colOff>
      <xdr:row>97</xdr:row>
      <xdr:rowOff>128298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119425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170334</xdr:rowOff>
    </xdr:from>
    <xdr:to>
      <xdr:col>10</xdr:col>
      <xdr:colOff>165100</xdr:colOff>
      <xdr:row>97</xdr:row>
      <xdr:rowOff>100484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91611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4666</xdr:rowOff>
    </xdr:from>
    <xdr:to>
      <xdr:col>6</xdr:col>
      <xdr:colOff>38100</xdr:colOff>
      <xdr:row>97</xdr:row>
      <xdr:rowOff>106266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97393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91694</xdr:rowOff>
    </xdr:from>
    <xdr:to>
      <xdr:col>55</xdr:col>
      <xdr:colOff>0</xdr:colOff>
      <xdr:row>37</xdr:row>
      <xdr:rowOff>94361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43534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90170</xdr:rowOff>
    </xdr:from>
    <xdr:to>
      <xdr:col>50</xdr:col>
      <xdr:colOff>114300</xdr:colOff>
      <xdr:row>37</xdr:row>
      <xdr:rowOff>94361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3382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90170</xdr:rowOff>
    </xdr:from>
    <xdr:to>
      <xdr:col>45</xdr:col>
      <xdr:colOff>177800</xdr:colOff>
      <xdr:row>37</xdr:row>
      <xdr:rowOff>91313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338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91313</xdr:rowOff>
    </xdr:from>
    <xdr:to>
      <xdr:col>41</xdr:col>
      <xdr:colOff>50800</xdr:colOff>
      <xdr:row>37</xdr:row>
      <xdr:rowOff>96266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3496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40894</xdr:rowOff>
    </xdr:from>
    <xdr:to>
      <xdr:col>55</xdr:col>
      <xdr:colOff>50800</xdr:colOff>
      <xdr:row>37</xdr:row>
      <xdr:rowOff>142494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63771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3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39370</xdr:rowOff>
    </xdr:from>
    <xdr:to>
      <xdr:col>46</xdr:col>
      <xdr:colOff>38100</xdr:colOff>
      <xdr:row>37</xdr:row>
      <xdr:rowOff>140970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157497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40513</xdr:rowOff>
    </xdr:from>
    <xdr:to>
      <xdr:col>41</xdr:col>
      <xdr:colOff>101600</xdr:colOff>
      <xdr:row>37</xdr:row>
      <xdr:rowOff>142113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133240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45466</xdr:rowOff>
    </xdr:from>
    <xdr:to>
      <xdr:col>36</xdr:col>
      <xdr:colOff>165100</xdr:colOff>
      <xdr:row>37</xdr:row>
      <xdr:rowOff>147066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138193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26592</xdr:rowOff>
    </xdr:from>
    <xdr:to>
      <xdr:col>55</xdr:col>
      <xdr:colOff>0</xdr:colOff>
      <xdr:row>59</xdr:row>
      <xdr:rowOff>31017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2142"/>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14117</xdr:rowOff>
    </xdr:from>
    <xdr:to>
      <xdr:col>50</xdr:col>
      <xdr:colOff>114300</xdr:colOff>
      <xdr:row>59</xdr:row>
      <xdr:rowOff>26592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2966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14117</xdr:rowOff>
    </xdr:from>
    <xdr:to>
      <xdr:col>45</xdr:col>
      <xdr:colOff>177800</xdr:colOff>
      <xdr:row>59</xdr:row>
      <xdr:rowOff>28584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2966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21873</xdr:rowOff>
    </xdr:from>
    <xdr:to>
      <xdr:col>41</xdr:col>
      <xdr:colOff>50800</xdr:colOff>
      <xdr:row>59</xdr:row>
      <xdr:rowOff>28584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37423"/>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151667</xdr:rowOff>
    </xdr:from>
    <xdr:to>
      <xdr:col>55</xdr:col>
      <xdr:colOff>50800</xdr:colOff>
      <xdr:row>59</xdr:row>
      <xdr:rowOff>81817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66594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147242</xdr:rowOff>
    </xdr:from>
    <xdr:to>
      <xdr:col>50</xdr:col>
      <xdr:colOff>165100</xdr:colOff>
      <xdr:row>59</xdr:row>
      <xdr:rowOff>77392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68519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134767</xdr:rowOff>
    </xdr:from>
    <xdr:to>
      <xdr:col>46</xdr:col>
      <xdr:colOff>38100</xdr:colOff>
      <xdr:row>59</xdr:row>
      <xdr:rowOff>64917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56044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7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149234</xdr:rowOff>
    </xdr:from>
    <xdr:to>
      <xdr:col>41</xdr:col>
      <xdr:colOff>101600</xdr:colOff>
      <xdr:row>59</xdr:row>
      <xdr:rowOff>79384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70511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142523</xdr:rowOff>
    </xdr:from>
    <xdr:to>
      <xdr:col>36</xdr:col>
      <xdr:colOff>165100</xdr:colOff>
      <xdr:row>59</xdr:row>
      <xdr:rowOff>72673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63800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146520</xdr:rowOff>
    </xdr:from>
    <xdr:to>
      <xdr:col>55</xdr:col>
      <xdr:colOff>0</xdr:colOff>
      <xdr:row>78</xdr:row>
      <xdr:rowOff>148082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9620"/>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112725</xdr:rowOff>
    </xdr:from>
    <xdr:to>
      <xdr:col>50</xdr:col>
      <xdr:colOff>114300</xdr:colOff>
      <xdr:row>78</xdr:row>
      <xdr:rowOff>148082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5825"/>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112725</xdr:rowOff>
    </xdr:from>
    <xdr:to>
      <xdr:col>45</xdr:col>
      <xdr:colOff>177800</xdr:colOff>
      <xdr:row>78</xdr:row>
      <xdr:rowOff>166332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5825"/>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154254</xdr:rowOff>
    </xdr:from>
    <xdr:to>
      <xdr:col>41</xdr:col>
      <xdr:colOff>50800</xdr:colOff>
      <xdr:row>78</xdr:row>
      <xdr:rowOff>166332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27354"/>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95720</xdr:rowOff>
    </xdr:from>
    <xdr:to>
      <xdr:col>55</xdr:col>
      <xdr:colOff>50800</xdr:colOff>
      <xdr:row>79</xdr:row>
      <xdr:rowOff>25870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10647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97282</xdr:rowOff>
    </xdr:from>
    <xdr:to>
      <xdr:col>50</xdr:col>
      <xdr:colOff>165100</xdr:colOff>
      <xdr:row>79</xdr:row>
      <xdr:rowOff>27432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18559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61925</xdr:rowOff>
    </xdr:from>
    <xdr:to>
      <xdr:col>46</xdr:col>
      <xdr:colOff>38100</xdr:colOff>
      <xdr:row>78</xdr:row>
      <xdr:rowOff>163525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154652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2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115532</xdr:rowOff>
    </xdr:from>
    <xdr:to>
      <xdr:col>41</xdr:col>
      <xdr:colOff>101600</xdr:colOff>
      <xdr:row>79</xdr:row>
      <xdr:rowOff>45682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36809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8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103454</xdr:rowOff>
    </xdr:from>
    <xdr:to>
      <xdr:col>36</xdr:col>
      <xdr:colOff>165100</xdr:colOff>
      <xdr:row>79</xdr:row>
      <xdr:rowOff>33604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24731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74028</xdr:rowOff>
    </xdr:from>
    <xdr:to>
      <xdr:col>55</xdr:col>
      <xdr:colOff>0</xdr:colOff>
      <xdr:row>95</xdr:row>
      <xdr:rowOff>140615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61778"/>
          <a:ext cx="8382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114212</xdr:rowOff>
    </xdr:from>
    <xdr:to>
      <xdr:col>50</xdr:col>
      <xdr:colOff>114300</xdr:colOff>
      <xdr:row>95</xdr:row>
      <xdr:rowOff>140615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0196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114212</xdr:rowOff>
    </xdr:from>
    <xdr:to>
      <xdr:col>45</xdr:col>
      <xdr:colOff>177800</xdr:colOff>
      <xdr:row>95</xdr:row>
      <xdr:rowOff>129896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01962"/>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116078</xdr:rowOff>
    </xdr:from>
    <xdr:to>
      <xdr:col>41</xdr:col>
      <xdr:colOff>50800</xdr:colOff>
      <xdr:row>95</xdr:row>
      <xdr:rowOff>129896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03828"/>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23228</xdr:rowOff>
    </xdr:from>
    <xdr:to>
      <xdr:col>55</xdr:col>
      <xdr:colOff>50800</xdr:colOff>
      <xdr:row>95</xdr:row>
      <xdr:rowOff>124828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46105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89815</xdr:rowOff>
    </xdr:from>
    <xdr:to>
      <xdr:col>50</xdr:col>
      <xdr:colOff>165100</xdr:colOff>
      <xdr:row>96</xdr:row>
      <xdr:rowOff>19965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36492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63412</xdr:rowOff>
    </xdr:from>
    <xdr:to>
      <xdr:col>46</xdr:col>
      <xdr:colOff>38100</xdr:colOff>
      <xdr:row>95</xdr:row>
      <xdr:rowOff>165012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79096</xdr:rowOff>
    </xdr:from>
    <xdr:to>
      <xdr:col>41</xdr:col>
      <xdr:colOff>101600</xdr:colOff>
      <xdr:row>96</xdr:row>
      <xdr:rowOff>9246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25773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65278</xdr:rowOff>
    </xdr:from>
    <xdr:to>
      <xdr:col>36</xdr:col>
      <xdr:colOff>165100</xdr:colOff>
      <xdr:row>95</xdr:row>
      <xdr:rowOff>166878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11955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25694</xdr:rowOff>
    </xdr:from>
    <xdr:to>
      <xdr:col>85</xdr:col>
      <xdr:colOff>127000</xdr:colOff>
      <xdr:row>39</xdr:row>
      <xdr:rowOff>122327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40794"/>
          <a:ext cx="838200" cy="26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25694</xdr:rowOff>
    </xdr:from>
    <xdr:to>
      <xdr:col>81</xdr:col>
      <xdr:colOff>50800</xdr:colOff>
      <xdr:row>39</xdr:row>
      <xdr:rowOff>3814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40794"/>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3814</xdr:rowOff>
    </xdr:from>
    <xdr:to>
      <xdr:col>76</xdr:col>
      <xdr:colOff>114300</xdr:colOff>
      <xdr:row>39</xdr:row>
      <xdr:rowOff>104626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90364"/>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104626</xdr:rowOff>
    </xdr:from>
    <xdr:to>
      <xdr:col>71</xdr:col>
      <xdr:colOff>177800</xdr:colOff>
      <xdr:row>39</xdr:row>
      <xdr:rowOff>104659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9117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71527</xdr:rowOff>
    </xdr:from>
    <xdr:to>
      <xdr:col>85</xdr:col>
      <xdr:colOff>177800</xdr:colOff>
      <xdr:row>40</xdr:row>
      <xdr:rowOff>1677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7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157904</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67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146344</xdr:rowOff>
    </xdr:from>
    <xdr:to>
      <xdr:col>81</xdr:col>
      <xdr:colOff>101600</xdr:colOff>
      <xdr:row>38</xdr:row>
      <xdr:rowOff>76494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93021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124464</xdr:rowOff>
    </xdr:from>
    <xdr:to>
      <xdr:col>76</xdr:col>
      <xdr:colOff>165100</xdr:colOff>
      <xdr:row>39</xdr:row>
      <xdr:rowOff>54614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45741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53826</xdr:rowOff>
    </xdr:from>
    <xdr:to>
      <xdr:col>72</xdr:col>
      <xdr:colOff>38100</xdr:colOff>
      <xdr:row>39</xdr:row>
      <xdr:rowOff>155426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7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146553</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8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53859</xdr:rowOff>
    </xdr:from>
    <xdr:to>
      <xdr:col>67</xdr:col>
      <xdr:colOff>101600</xdr:colOff>
      <xdr:row>39</xdr:row>
      <xdr:rowOff>155459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7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146586</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8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92184</xdr:rowOff>
    </xdr:from>
    <xdr:to>
      <xdr:col>85</xdr:col>
      <xdr:colOff>127000</xdr:colOff>
      <xdr:row>58</xdr:row>
      <xdr:rowOff>118440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10036284"/>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23571</xdr:rowOff>
    </xdr:from>
    <xdr:to>
      <xdr:col>81</xdr:col>
      <xdr:colOff>50800</xdr:colOff>
      <xdr:row>58</xdr:row>
      <xdr:rowOff>92184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67671"/>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23571</xdr:rowOff>
    </xdr:from>
    <xdr:to>
      <xdr:col>76</xdr:col>
      <xdr:colOff>114300</xdr:colOff>
      <xdr:row>58</xdr:row>
      <xdr:rowOff>131487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67671"/>
          <a:ext cx="8890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131487</xdr:rowOff>
    </xdr:from>
    <xdr:to>
      <xdr:col>71</xdr:col>
      <xdr:colOff>177800</xdr:colOff>
      <xdr:row>59</xdr:row>
      <xdr:rowOff>744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75587"/>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67640</xdr:rowOff>
    </xdr:from>
    <xdr:to>
      <xdr:col>85</xdr:col>
      <xdr:colOff>177800</xdr:colOff>
      <xdr:row>58</xdr:row>
      <xdr:rowOff>169240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154017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41384</xdr:rowOff>
    </xdr:from>
    <xdr:to>
      <xdr:col>81</xdr:col>
      <xdr:colOff>101600</xdr:colOff>
      <xdr:row>58</xdr:row>
      <xdr:rowOff>142984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134111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144221</xdr:rowOff>
    </xdr:from>
    <xdr:to>
      <xdr:col>76</xdr:col>
      <xdr:colOff>165100</xdr:colOff>
      <xdr:row>58</xdr:row>
      <xdr:rowOff>74371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80687</xdr:rowOff>
    </xdr:from>
    <xdr:to>
      <xdr:col>72</xdr:col>
      <xdr:colOff>38100</xdr:colOff>
      <xdr:row>59</xdr:row>
      <xdr:rowOff>10837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121394</xdr:rowOff>
    </xdr:from>
    <xdr:to>
      <xdr:col>67</xdr:col>
      <xdr:colOff>101600</xdr:colOff>
      <xdr:row>59</xdr:row>
      <xdr:rowOff>51544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42671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137230</xdr:rowOff>
    </xdr:from>
    <xdr:to>
      <xdr:col>85</xdr:col>
      <xdr:colOff>127000</xdr:colOff>
      <xdr:row>78</xdr:row>
      <xdr:rowOff>139151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0330"/>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134434</xdr:rowOff>
    </xdr:from>
    <xdr:to>
      <xdr:col>81</xdr:col>
      <xdr:colOff>50800</xdr:colOff>
      <xdr:row>78</xdr:row>
      <xdr:rowOff>137230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7534"/>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134434</xdr:rowOff>
    </xdr:from>
    <xdr:to>
      <xdr:col>76</xdr:col>
      <xdr:colOff>114300</xdr:colOff>
      <xdr:row>78</xdr:row>
      <xdr:rowOff>137340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7534"/>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137340</xdr:rowOff>
    </xdr:from>
    <xdr:to>
      <xdr:col>71</xdr:col>
      <xdr:colOff>177800</xdr:colOff>
      <xdr:row>78</xdr:row>
      <xdr:rowOff>138154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440"/>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88351</xdr:rowOff>
    </xdr:from>
    <xdr:to>
      <xdr:col>85</xdr:col>
      <xdr:colOff>177800</xdr:colOff>
      <xdr:row>79</xdr:row>
      <xdr:rowOff>18501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86430</xdr:rowOff>
    </xdr:from>
    <xdr:to>
      <xdr:col>81</xdr:col>
      <xdr:colOff>101600</xdr:colOff>
      <xdr:row>79</xdr:row>
      <xdr:rowOff>16580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7707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83634</xdr:rowOff>
    </xdr:from>
    <xdr:to>
      <xdr:col>76</xdr:col>
      <xdr:colOff>165100</xdr:colOff>
      <xdr:row>79</xdr:row>
      <xdr:rowOff>13784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4911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86540</xdr:rowOff>
    </xdr:from>
    <xdr:to>
      <xdr:col>72</xdr:col>
      <xdr:colOff>38100</xdr:colOff>
      <xdr:row>79</xdr:row>
      <xdr:rowOff>16690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7817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5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87354</xdr:rowOff>
    </xdr:from>
    <xdr:to>
      <xdr:col>67</xdr:col>
      <xdr:colOff>101600</xdr:colOff>
      <xdr:row>79</xdr:row>
      <xdr:rowOff>17504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8631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5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83872</xdr:rowOff>
    </xdr:from>
    <xdr:to>
      <xdr:col>85</xdr:col>
      <xdr:colOff>127000</xdr:colOff>
      <xdr:row>96</xdr:row>
      <xdr:rowOff>126212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43072"/>
          <a:ext cx="8382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126212</xdr:rowOff>
    </xdr:from>
    <xdr:to>
      <xdr:col>81</xdr:col>
      <xdr:colOff>50800</xdr:colOff>
      <xdr:row>96</xdr:row>
      <xdr:rowOff>132369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85412"/>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104969</xdr:rowOff>
    </xdr:from>
    <xdr:to>
      <xdr:col>76</xdr:col>
      <xdr:colOff>114300</xdr:colOff>
      <xdr:row>96</xdr:row>
      <xdr:rowOff>132369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64169"/>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104969</xdr:rowOff>
    </xdr:from>
    <xdr:to>
      <xdr:col>71</xdr:col>
      <xdr:colOff>177800</xdr:colOff>
      <xdr:row>96</xdr:row>
      <xdr:rowOff>162739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64169"/>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33072</xdr:rowOff>
    </xdr:from>
    <xdr:to>
      <xdr:col>85</xdr:col>
      <xdr:colOff>177800</xdr:colOff>
      <xdr:row>96</xdr:row>
      <xdr:rowOff>134672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55949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4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75412</xdr:rowOff>
    </xdr:from>
    <xdr:to>
      <xdr:col>81</xdr:col>
      <xdr:colOff>101600</xdr:colOff>
      <xdr:row>97</xdr:row>
      <xdr:rowOff>5562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168139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81569</xdr:rowOff>
    </xdr:from>
    <xdr:to>
      <xdr:col>76</xdr:col>
      <xdr:colOff>165100</xdr:colOff>
      <xdr:row>97</xdr:row>
      <xdr:rowOff>11719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54169</xdr:rowOff>
    </xdr:from>
    <xdr:to>
      <xdr:col>72</xdr:col>
      <xdr:colOff>38100</xdr:colOff>
      <xdr:row>96</xdr:row>
      <xdr:rowOff>155769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146896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111939</xdr:rowOff>
    </xdr:from>
    <xdr:to>
      <xdr:col>67</xdr:col>
      <xdr:colOff>101600</xdr:colOff>
      <xdr:row>97</xdr:row>
      <xdr:rowOff>42089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33216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消防費について、住民一人当たりのコストが大幅に減少しているのは防災行政無線デジタル化整備事業が平成２８年度で完了し、決算額が減少したことが主な要因である。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土木費の住民一人当たりのコストが昨年度よりも</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上昇し、５１，６７１円となっている。要因としては、継続実施中である大規模な区画整理事業や街路事業の決算額が増加したことが挙げられる。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本町の労働費のコストが一定の水準で推移しているのは、勤労青少年ホーム等施設の管理運営費として経常的な経費を要しているのが要因となっている。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財政調整基金については、必要な財源を調整するために取り崩しを行う一方、将来の財源不足を補うために積み立ても行っており、一定の水準を保っている。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前年度以前からの収支の累積である実質収支額は黒字で推移しており、比率についても適正な値といえる。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実質単年度収支については、財政調整基金の取り崩し額が増加したものの、実質収支額が昨年度よりも増加したこと等により、赤字幅は小さくなっている。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平成２９年度決算においては、すべての会計において実質赤字及び資金不足は発生していない。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実質黒字額の標準財政規模に対する割合は下水道事業が最も大きく、本年度は１９．７７％となっており、その主な要因は流動資産の増である。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13423980</v>
      </c>
      <c r="BO4" s="410"/>
      <c r="BP4" s="410"/>
      <c r="BQ4" s="410"/>
      <c r="BR4" s="410"/>
      <c r="BS4" s="410"/>
      <c r="BT4" s="410"/>
      <c r="BU4" s="411"/>
      <c r="BV4" s="409">
        <v>13420256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8.3000000000000007</v>
      </c>
      <c r="CU4" s="416"/>
      <c r="CV4" s="416"/>
      <c r="CW4" s="416"/>
      <c r="CX4" s="416"/>
      <c r="CY4" s="416"/>
      <c r="CZ4" s="416"/>
      <c r="DA4" s="417"/>
      <c r="DB4" s="415">
        <v>7.5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12670288</v>
      </c>
      <c r="BO5" s="447"/>
      <c r="BP5" s="447"/>
      <c r="BQ5" s="447"/>
      <c r="BR5" s="447"/>
      <c r="BS5" s="447"/>
      <c r="BT5" s="447"/>
      <c r="BU5" s="448"/>
      <c r="BV5" s="446">
        <v>12667482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93.2</v>
      </c>
      <c r="CU5" s="444"/>
      <c r="CV5" s="444"/>
      <c r="CW5" s="444"/>
      <c r="CX5" s="444"/>
      <c r="CY5" s="444"/>
      <c r="CZ5" s="444"/>
      <c r="DA5" s="445"/>
      <c r="DB5" s="443">
        <v>92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753692</v>
      </c>
      <c r="BO6" s="447"/>
      <c r="BP6" s="447"/>
      <c r="BQ6" s="447"/>
      <c r="BR6" s="447"/>
      <c r="BS6" s="447"/>
      <c r="BT6" s="447"/>
      <c r="BU6" s="448"/>
      <c r="BV6" s="446">
        <v>752774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99.9</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118982</v>
      </c>
      <c r="BO7" s="447"/>
      <c r="BP7" s="447"/>
      <c r="BQ7" s="447"/>
      <c r="BR7" s="447"/>
      <c r="BS7" s="447"/>
      <c r="BT7" s="447"/>
      <c r="BU7" s="448"/>
      <c r="BV7" s="446">
        <v>184873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7624082</v>
      </c>
      <c r="CU7" s="447"/>
      <c r="CV7" s="447"/>
      <c r="CW7" s="447"/>
      <c r="CX7" s="447"/>
      <c r="CY7" s="447"/>
      <c r="CZ7" s="447"/>
      <c r="DA7" s="448"/>
      <c r="DB7" s="446">
        <v>7554280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634710</v>
      </c>
      <c r="BO8" s="447"/>
      <c r="BP8" s="447"/>
      <c r="BQ8" s="447"/>
      <c r="BR8" s="447"/>
      <c r="BS8" s="447"/>
      <c r="BT8" s="447"/>
      <c r="BU8" s="448"/>
      <c r="BV8" s="446">
        <v>567901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42548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66809</v>
      </c>
      <c r="BO9" s="447"/>
      <c r="BP9" s="447"/>
      <c r="BQ9" s="447"/>
      <c r="BR9" s="447"/>
      <c r="BS9" s="447"/>
      <c r="BT9" s="447"/>
      <c r="BU9" s="448"/>
      <c r="BV9" s="446">
        <v>15307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15.3</v>
      </c>
      <c r="CU9" s="444"/>
      <c r="CV9" s="444"/>
      <c r="CW9" s="444"/>
      <c r="CX9" s="444"/>
      <c r="CY9" s="444"/>
      <c r="CZ9" s="444"/>
      <c r="DA9" s="445"/>
      <c r="DB9" s="443">
        <v>14.4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42535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364</v>
      </c>
      <c r="BO10" s="447"/>
      <c r="BP10" s="447"/>
      <c r="BQ10" s="447"/>
      <c r="BR10" s="447"/>
      <c r="BS10" s="447"/>
      <c r="BT10" s="447"/>
      <c r="BU10" s="448"/>
      <c r="BV10" s="446">
        <v>534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42339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322282</v>
      </c>
      <c r="BO12" s="447"/>
      <c r="BP12" s="447"/>
      <c r="BQ12" s="447"/>
      <c r="BR12" s="447"/>
      <c r="BS12" s="447"/>
      <c r="BT12" s="447"/>
      <c r="BU12" s="448"/>
      <c r="BV12" s="446">
        <v>299914</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42218</v>
      </c>
      <c r="S13" s="528"/>
      <c r="T13" s="528"/>
      <c r="U13" s="528"/>
      <c r="V13" s="529"/>
      <c r="W13" s="462" t="s">
        <v>133</v>
      </c>
      <c r="X13" s="463"/>
      <c r="Y13" s="463"/>
      <c r="Z13" s="463"/>
      <c r="AA13" s="463"/>
      <c r="AB13" s="453"/>
      <c r="AC13" s="497">
        <v>633</v>
      </c>
      <c r="AD13" s="498"/>
      <c r="AE13" s="498"/>
      <c r="AF13" s="498"/>
      <c r="AG13" s="537"/>
      <c r="AH13" s="497">
        <v>653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-255109</v>
      </c>
      <c r="BO13" s="447"/>
      <c r="BP13" s="447"/>
      <c r="BQ13" s="447"/>
      <c r="BR13" s="447"/>
      <c r="BS13" s="447"/>
      <c r="BT13" s="447"/>
      <c r="BU13" s="448"/>
      <c r="BV13" s="446">
        <v>-284073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42678</v>
      </c>
      <c r="S14" s="528"/>
      <c r="T14" s="528"/>
      <c r="U14" s="528"/>
      <c r="V14" s="529"/>
      <c r="W14" s="436"/>
      <c r="X14" s="437"/>
      <c r="Y14" s="437"/>
      <c r="Z14" s="437"/>
      <c r="AA14" s="437"/>
      <c r="AB14" s="426"/>
      <c r="AC14" s="530">
        <v>3.2</v>
      </c>
      <c r="AD14" s="531"/>
      <c r="AE14" s="531"/>
      <c r="AF14" s="531"/>
      <c r="AG14" s="532"/>
      <c r="AH14" s="530">
        <v>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21.4</v>
      </c>
      <c r="CU14" s="542"/>
      <c r="CV14" s="542"/>
      <c r="CW14" s="542"/>
      <c r="CX14" s="542"/>
      <c r="CY14" s="542"/>
      <c r="CZ14" s="542"/>
      <c r="DA14" s="543"/>
      <c r="DB14" s="541">
        <v>26.5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42483</v>
      </c>
      <c r="S15" s="528"/>
      <c r="T15" s="528"/>
      <c r="U15" s="528"/>
      <c r="V15" s="529"/>
      <c r="W15" s="462" t="s">
        <v>140</v>
      </c>
      <c r="X15" s="463"/>
      <c r="Y15" s="463"/>
      <c r="Z15" s="463"/>
      <c r="AA15" s="463"/>
      <c r="AB15" s="453"/>
      <c r="AC15" s="497">
        <v>3776</v>
      </c>
      <c r="AD15" s="498"/>
      <c r="AE15" s="498"/>
      <c r="AF15" s="498"/>
      <c r="AG15" s="537"/>
      <c r="AH15" s="497">
        <v>3851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4049351</v>
      </c>
      <c r="BO15" s="410"/>
      <c r="BP15" s="410"/>
      <c r="BQ15" s="410"/>
      <c r="BR15" s="410"/>
      <c r="BS15" s="410"/>
      <c r="BT15" s="410"/>
      <c r="BU15" s="411"/>
      <c r="BV15" s="409">
        <v>4000047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19.3</v>
      </c>
      <c r="AD16" s="531"/>
      <c r="AE16" s="531"/>
      <c r="AF16" s="531"/>
      <c r="AG16" s="532"/>
      <c r="AH16" s="530">
        <v>20</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6009928</v>
      </c>
      <c r="BO16" s="447"/>
      <c r="BP16" s="447"/>
      <c r="BQ16" s="447"/>
      <c r="BR16" s="447"/>
      <c r="BS16" s="447"/>
      <c r="BT16" s="447"/>
      <c r="BU16" s="448"/>
      <c r="BV16" s="446">
        <v>5983931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15181</v>
      </c>
      <c r="AD17" s="498"/>
      <c r="AE17" s="498"/>
      <c r="AF17" s="498"/>
      <c r="AG17" s="537"/>
      <c r="AH17" s="497">
        <v>14754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5155713</v>
      </c>
      <c r="BO17" s="447"/>
      <c r="BP17" s="447"/>
      <c r="BQ17" s="447"/>
      <c r="BR17" s="447"/>
      <c r="BS17" s="447"/>
      <c r="BT17" s="447"/>
      <c r="BU17" s="448"/>
      <c r="BV17" s="446">
        <v>5095716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28.73</v>
      </c>
      <c r="M18" s="559"/>
      <c r="N18" s="559"/>
      <c r="O18" s="559"/>
      <c r="P18" s="559"/>
      <c r="Q18" s="559"/>
      <c r="R18" s="560"/>
      <c r="S18" s="560"/>
      <c r="T18" s="560"/>
      <c r="U18" s="560"/>
      <c r="V18" s="561"/>
      <c r="W18" s="464"/>
      <c r="X18" s="465"/>
      <c r="Y18" s="465"/>
      <c r="Z18" s="465"/>
      <c r="AA18" s="465"/>
      <c r="AB18" s="456"/>
      <c r="AC18" s="562">
        <v>77.5</v>
      </c>
      <c r="AD18" s="563"/>
      <c r="AE18" s="563"/>
      <c r="AF18" s="563"/>
      <c r="AG18" s="564"/>
      <c r="AH18" s="562">
        <v>76.599999999999994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7145797</v>
      </c>
      <c r="BO18" s="447"/>
      <c r="BP18" s="447"/>
      <c r="BQ18" s="447"/>
      <c r="BR18" s="447"/>
      <c r="BS18" s="447"/>
      <c r="BT18" s="447"/>
      <c r="BU18" s="448"/>
      <c r="BV18" s="446">
        <v>6937968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1481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8861874</v>
      </c>
      <c r="BO19" s="447"/>
      <c r="BP19" s="447"/>
      <c r="BQ19" s="447"/>
      <c r="BR19" s="447"/>
      <c r="BS19" s="447"/>
      <c r="BT19" s="447"/>
      <c r="BU19" s="448"/>
      <c r="BV19" s="446">
        <v>8678161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16237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14011205</v>
      </c>
      <c r="BO23" s="447"/>
      <c r="BP23" s="447"/>
      <c r="BQ23" s="447"/>
      <c r="BR23" s="447"/>
      <c r="BS23" s="447"/>
      <c r="BT23" s="447"/>
      <c r="BU23" s="448"/>
      <c r="BV23" s="446">
        <v>14215225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8570</v>
      </c>
      <c r="R24" s="498"/>
      <c r="S24" s="498"/>
      <c r="T24" s="498"/>
      <c r="U24" s="498"/>
      <c r="V24" s="537"/>
      <c r="W24" s="596"/>
      <c r="X24" s="584"/>
      <c r="Y24" s="585"/>
      <c r="Z24" s="496" t="s">
        <v>164</v>
      </c>
      <c r="AA24" s="476"/>
      <c r="AB24" s="476"/>
      <c r="AC24" s="476"/>
      <c r="AD24" s="476"/>
      <c r="AE24" s="476"/>
      <c r="AF24" s="476"/>
      <c r="AG24" s="477"/>
      <c r="AH24" s="497">
        <v>180</v>
      </c>
      <c r="AI24" s="498"/>
      <c r="AJ24" s="498"/>
      <c r="AK24" s="498"/>
      <c r="AL24" s="537"/>
      <c r="AM24" s="497">
        <v>512280</v>
      </c>
      <c r="AN24" s="498"/>
      <c r="AO24" s="498"/>
      <c r="AP24" s="498"/>
      <c r="AQ24" s="498"/>
      <c r="AR24" s="537"/>
      <c r="AS24" s="497">
        <v>2846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13447447</v>
      </c>
      <c r="BO24" s="447"/>
      <c r="BP24" s="447"/>
      <c r="BQ24" s="447"/>
      <c r="BR24" s="447"/>
      <c r="BS24" s="447"/>
      <c r="BT24" s="447"/>
      <c r="BU24" s="448"/>
      <c r="BV24" s="446">
        <v>13552540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6910</v>
      </c>
      <c r="R25" s="498"/>
      <c r="S25" s="498"/>
      <c r="T25" s="498"/>
      <c r="U25" s="498"/>
      <c r="V25" s="537"/>
      <c r="W25" s="596"/>
      <c r="X25" s="584"/>
      <c r="Y25" s="585"/>
      <c r="Z25" s="496" t="s">
        <v>167</v>
      </c>
      <c r="AA25" s="476"/>
      <c r="AB25" s="476"/>
      <c r="AC25" s="476"/>
      <c r="AD25" s="476"/>
      <c r="AE25" s="476"/>
      <c r="AF25" s="476"/>
      <c r="AG25" s="477"/>
      <c r="AH25" s="497" t="s">
        <v>123</v>
      </c>
      <c r="AI25" s="498"/>
      <c r="AJ25" s="498"/>
      <c r="AK25" s="498"/>
      <c r="AL25" s="537"/>
      <c r="AM25" s="497" t="s">
        <v>168</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1677335</v>
      </c>
      <c r="BO25" s="410"/>
      <c r="BP25" s="410"/>
      <c r="BQ25" s="410"/>
      <c r="BR25" s="410"/>
      <c r="BS25" s="410"/>
      <c r="BT25" s="410"/>
      <c r="BU25" s="411"/>
      <c r="BV25" s="409">
        <v>2079739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6510</v>
      </c>
      <c r="R26" s="498"/>
      <c r="S26" s="498"/>
      <c r="T26" s="498"/>
      <c r="U26" s="498"/>
      <c r="V26" s="537"/>
      <c r="W26" s="596"/>
      <c r="X26" s="584"/>
      <c r="Y26" s="585"/>
      <c r="Z26" s="496" t="s">
        <v>171</v>
      </c>
      <c r="AA26" s="606"/>
      <c r="AB26" s="606"/>
      <c r="AC26" s="606"/>
      <c r="AD26" s="606"/>
      <c r="AE26" s="606"/>
      <c r="AF26" s="606"/>
      <c r="AG26" s="607"/>
      <c r="AH26" s="497" t="s">
        <v>172</v>
      </c>
      <c r="AI26" s="498"/>
      <c r="AJ26" s="498"/>
      <c r="AK26" s="498"/>
      <c r="AL26" s="537"/>
      <c r="AM26" s="497" t="s">
        <v>123</v>
      </c>
      <c r="AN26" s="498"/>
      <c r="AO26" s="498"/>
      <c r="AP26" s="498"/>
      <c r="AQ26" s="498"/>
      <c r="AR26" s="537"/>
      <c r="AS26" s="497" t="s">
        <v>124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3430</v>
      </c>
      <c r="R27" s="498"/>
      <c r="S27" s="498"/>
      <c r="T27" s="498"/>
      <c r="U27" s="498"/>
      <c r="V27" s="537"/>
      <c r="W27" s="596"/>
      <c r="X27" s="584"/>
      <c r="Y27" s="585"/>
      <c r="Z27" s="496" t="s">
        <v>175</v>
      </c>
      <c r="AA27" s="476"/>
      <c r="AB27" s="476"/>
      <c r="AC27" s="476"/>
      <c r="AD27" s="476"/>
      <c r="AE27" s="476"/>
      <c r="AF27" s="476"/>
      <c r="AG27" s="477"/>
      <c r="AH27" s="497">
        <v>4</v>
      </c>
      <c r="AI27" s="498"/>
      <c r="AJ27" s="498"/>
      <c r="AK27" s="498"/>
      <c r="AL27" s="537"/>
      <c r="AM27" s="497">
        <v>16180</v>
      </c>
      <c r="AN27" s="498"/>
      <c r="AO27" s="498"/>
      <c r="AP27" s="498"/>
      <c r="AQ27" s="498"/>
      <c r="AR27" s="537"/>
      <c r="AS27" s="497">
        <v>4045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879726</v>
      </c>
      <c r="BO27" s="620"/>
      <c r="BP27" s="620"/>
      <c r="BQ27" s="620"/>
      <c r="BR27" s="620"/>
      <c r="BS27" s="620"/>
      <c r="BT27" s="620"/>
      <c r="BU27" s="621"/>
      <c r="BV27" s="619">
        <v>876615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2850</v>
      </c>
      <c r="R28" s="498"/>
      <c r="S28" s="498"/>
      <c r="T28" s="498"/>
      <c r="U28" s="498"/>
      <c r="V28" s="537"/>
      <c r="W28" s="596"/>
      <c r="X28" s="584"/>
      <c r="Y28" s="585"/>
      <c r="Z28" s="496" t="s">
        <v>178</v>
      </c>
      <c r="AA28" s="476"/>
      <c r="AB28" s="476"/>
      <c r="AC28" s="476"/>
      <c r="AD28" s="476"/>
      <c r="AE28" s="476"/>
      <c r="AF28" s="476"/>
      <c r="AG28" s="477"/>
      <c r="AH28" s="497" t="s">
        <v>124</v>
      </c>
      <c r="AI28" s="498"/>
      <c r="AJ28" s="498"/>
      <c r="AK28" s="498"/>
      <c r="AL28" s="537"/>
      <c r="AM28" s="497" t="s">
        <v>123</v>
      </c>
      <c r="AN28" s="498"/>
      <c r="AO28" s="498"/>
      <c r="AP28" s="498"/>
      <c r="AQ28" s="498"/>
      <c r="AR28" s="537"/>
      <c r="AS28" s="497" t="s">
        <v>172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1901707</v>
      </c>
      <c r="BO28" s="410"/>
      <c r="BP28" s="410"/>
      <c r="BQ28" s="410"/>
      <c r="BR28" s="410"/>
      <c r="BS28" s="410"/>
      <c r="BT28" s="410"/>
      <c r="BU28" s="411"/>
      <c r="BV28" s="409">
        <v>1923625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2580</v>
      </c>
      <c r="R29" s="498"/>
      <c r="S29" s="498"/>
      <c r="T29" s="498"/>
      <c r="U29" s="498"/>
      <c r="V29" s="537"/>
      <c r="W29" s="597"/>
      <c r="X29" s="598"/>
      <c r="Y29" s="599"/>
      <c r="Z29" s="496" t="s">
        <v>181</v>
      </c>
      <c r="AA29" s="476"/>
      <c r="AB29" s="476"/>
      <c r="AC29" s="476"/>
      <c r="AD29" s="476"/>
      <c r="AE29" s="476"/>
      <c r="AF29" s="476"/>
      <c r="AG29" s="477"/>
      <c r="AH29" s="497">
        <v>184</v>
      </c>
      <c r="AI29" s="498"/>
      <c r="AJ29" s="498"/>
      <c r="AK29" s="498"/>
      <c r="AL29" s="537"/>
      <c r="AM29" s="497">
        <v>528460</v>
      </c>
      <c r="AN29" s="498"/>
      <c r="AO29" s="498"/>
      <c r="AP29" s="498"/>
      <c r="AQ29" s="498"/>
      <c r="AR29" s="537"/>
      <c r="AS29" s="497">
        <v>2872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1241623</v>
      </c>
      <c r="BO29" s="447"/>
      <c r="BP29" s="447"/>
      <c r="BQ29" s="447"/>
      <c r="BR29" s="447"/>
      <c r="BS29" s="447"/>
      <c r="BT29" s="447"/>
      <c r="BU29" s="448"/>
      <c r="BV29" s="446">
        <v>1241347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643170</v>
      </c>
      <c r="BO30" s="620"/>
      <c r="BP30" s="620"/>
      <c r="BQ30" s="620"/>
      <c r="BR30" s="620"/>
      <c r="BS30" s="620"/>
      <c r="BT30" s="620"/>
      <c r="BU30" s="621"/>
      <c r="BV30" s="619">
        <v>650328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長崎都市計画事業長与町土地区画整理事業特別会計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長与・時津環境施設組合（一般会計）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西彼中央土地開発公社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長崎県市町村総合事務組合（一般会計）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長崎県林業公社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長崎県市町村総合事務組合（市町村会館管理事業特別会計）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長崎県市町村総合事務組合（市町村会館馬町別館管理事業特別会計）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長崎県市町村総合事務組合（公平委員会特別会計）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長崎県市町村総合事務組合（行政不服審査会事業特別会計）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長崎県市町村総合事務組合（市町村交通災害共済事業特別会計）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長崎県後期高齢者医療広域連合（普通会計）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長崎県後期高齢者医療広域連合（事業会計）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p7L8Mxu+02pDU939ikMALKtPgA+WBKFAWLOhooyjP6IP4Pt8lRH04ahjvdWKQG9QYRWTk6vdZiAbRVqjLgBbw==" saltValue="BIyW/9wncH7kpCicMrUr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26" sqref="P2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5" t="s">
        <v>552</v>
      </c>
      <c r="D34" s="1225"/>
      <c r="E34" s="1226"/>
      <c r="F34" s="32">
        <v>13.66</v>
      </c>
      <c r="G34" s="33">
        <v>15.78</v>
      </c>
      <c r="H34" s="33">
        <v>17.34</v>
      </c>
      <c r="I34" s="33">
        <v>18.399999999999999</v>
      </c>
      <c r="J34" s="34">
        <v>19.77</v>
      </c>
      <c r="K34" s="22"/>
      <c r="L34" s="22"/>
      <c r="M34" s="22"/>
      <c r="N34" s="22"/>
      <c r="O34" s="22"/>
      <c r="P34" s="22"/>
    </row>
    <row r="35" spans="1:16" ht="39" customHeight="1" x14ac:dyDescent="0.15">
      <c r="A35" s="22"/>
      <c r="B35" s="35"/>
      <c r="C35" s="1219" t="s">
        <v>553</v>
      </c>
      <c r="D35" s="1220"/>
      <c r="E35" s="1221"/>
      <c r="F35" s="36">
        <v>8.5399999999999991</v>
      </c>
      <c r="G35" s="37">
        <v>7.77</v>
      </c>
      <c r="H35" s="37">
        <v>7.38</v>
      </c>
      <c r="I35" s="37">
        <v>7.51</v>
      </c>
      <c r="J35" s="38">
        <v>8.32</v>
      </c>
      <c r="K35" s="22"/>
      <c r="L35" s="22"/>
      <c r="M35" s="22"/>
      <c r="N35" s="22"/>
      <c r="O35" s="22"/>
      <c r="P35" s="22"/>
    </row>
    <row r="36" spans="1:16" ht="39" customHeight="1" x14ac:dyDescent="0.15">
      <c r="A36" s="22"/>
      <c r="B36" s="35"/>
      <c r="C36" s="1219" t="s">
        <v>554</v>
      </c>
      <c r="D36" s="1220"/>
      <c r="E36" s="1221"/>
      <c r="F36" s="36">
        <v>9.6300000000000008</v>
      </c>
      <c r="G36" s="37">
        <v>8.56</v>
      </c>
      <c r="H36" s="37">
        <v>8.3699999999999992</v>
      </c>
      <c r="I36" s="37">
        <v>6.42</v>
      </c>
      <c r="J36" s="38">
        <v>4.62</v>
      </c>
      <c r="K36" s="22"/>
      <c r="L36" s="22"/>
      <c r="M36" s="22"/>
      <c r="N36" s="22"/>
      <c r="O36" s="22"/>
      <c r="P36" s="22"/>
    </row>
    <row r="37" spans="1:16" ht="39" customHeight="1" x14ac:dyDescent="0.15">
      <c r="A37" s="22"/>
      <c r="B37" s="35"/>
      <c r="C37" s="1219" t="s">
        <v>555</v>
      </c>
      <c r="D37" s="1220"/>
      <c r="E37" s="1221"/>
      <c r="F37" s="36">
        <v>1.65</v>
      </c>
      <c r="G37" s="37">
        <v>2.66</v>
      </c>
      <c r="H37" s="37">
        <v>3.61</v>
      </c>
      <c r="I37" s="37">
        <v>5.28</v>
      </c>
      <c r="J37" s="38">
        <v>4.13</v>
      </c>
      <c r="K37" s="22"/>
      <c r="L37" s="22"/>
      <c r="M37" s="22"/>
      <c r="N37" s="22"/>
      <c r="O37" s="22"/>
      <c r="P37" s="22"/>
    </row>
    <row r="38" spans="1:16" ht="39" customHeight="1" x14ac:dyDescent="0.15">
      <c r="A38" s="22"/>
      <c r="B38" s="35"/>
      <c r="C38" s="1219" t="s">
        <v>556</v>
      </c>
      <c r="D38" s="1220"/>
      <c r="E38" s="1221"/>
      <c r="F38" s="36">
        <v>2.82</v>
      </c>
      <c r="G38" s="37">
        <v>0.49</v>
      </c>
      <c r="H38" s="37" t="s">
        <v>557</v>
      </c>
      <c r="I38" s="37">
        <v>0.03</v>
      </c>
      <c r="J38" s="38">
        <v>0.86</v>
      </c>
      <c r="K38" s="22"/>
      <c r="L38" s="22"/>
      <c r="M38" s="22"/>
      <c r="N38" s="22"/>
      <c r="O38" s="22"/>
      <c r="P38" s="22"/>
    </row>
    <row r="39" spans="1:16" ht="39" customHeight="1" x14ac:dyDescent="0.15">
      <c r="A39" s="22"/>
      <c r="B39" s="35"/>
      <c r="C39" s="1219" t="s">
        <v>558</v>
      </c>
      <c r="D39" s="1220"/>
      <c r="E39" s="1221"/>
      <c r="F39" s="36">
        <v>0.01</v>
      </c>
      <c r="G39" s="37">
        <v>0.01</v>
      </c>
      <c r="H39" s="37">
        <v>0.01</v>
      </c>
      <c r="I39" s="37">
        <v>0.02</v>
      </c>
      <c r="J39" s="38">
        <v>0.02</v>
      </c>
      <c r="K39" s="22"/>
      <c r="L39" s="22"/>
      <c r="M39" s="22"/>
      <c r="N39" s="22"/>
      <c r="O39" s="22"/>
      <c r="P39" s="22"/>
    </row>
    <row r="40" spans="1:16" ht="39" customHeight="1" x14ac:dyDescent="0.15">
      <c r="A40" s="22"/>
      <c r="B40" s="35"/>
      <c r="C40" s="1219" t="s">
        <v>559</v>
      </c>
      <c r="D40" s="1220"/>
      <c r="E40" s="1221"/>
      <c r="F40" s="36">
        <v>0.02</v>
      </c>
      <c r="G40" s="37">
        <v>0.01</v>
      </c>
      <c r="H40" s="37">
        <v>0.02</v>
      </c>
      <c r="I40" s="37">
        <v>0</v>
      </c>
      <c r="J40" s="38">
        <v>0.02</v>
      </c>
      <c r="K40" s="22"/>
      <c r="L40" s="22"/>
      <c r="M40" s="22"/>
      <c r="N40" s="22"/>
      <c r="O40" s="22"/>
      <c r="P40" s="22"/>
    </row>
    <row r="41" spans="1:16" ht="39" customHeight="1" x14ac:dyDescent="0.15">
      <c r="A41" s="22"/>
      <c r="B41" s="35"/>
      <c r="C41" s="1219" t="s">
        <v>560</v>
      </c>
      <c r="D41" s="1220"/>
      <c r="E41" s="1221"/>
      <c r="F41" s="36">
        <v>0</v>
      </c>
      <c r="G41" s="37">
        <v>0</v>
      </c>
      <c r="H41" s="37">
        <v>0</v>
      </c>
      <c r="I41" s="37">
        <v>0</v>
      </c>
      <c r="J41" s="38">
        <v>0</v>
      </c>
      <c r="K41" s="22"/>
      <c r="L41" s="22"/>
      <c r="M41" s="22"/>
      <c r="N41" s="22"/>
      <c r="O41" s="22"/>
      <c r="P41" s="22"/>
    </row>
    <row r="42" spans="1:16" ht="39" customHeight="1" x14ac:dyDescent="0.15">
      <c r="A42" s="22"/>
      <c r="B42" s="39"/>
      <c r="C42" s="1219" t="s">
        <v>561</v>
      </c>
      <c r="D42" s="1220"/>
      <c r="E42" s="1221"/>
      <c r="F42" s="36" t="s">
        <v>499</v>
      </c>
      <c r="G42" s="37" t="s">
        <v>499</v>
      </c>
      <c r="H42" s="37" t="s">
        <v>499</v>
      </c>
      <c r="I42" s="37" t="s">
        <v>499</v>
      </c>
      <c r="J42" s="38" t="s">
        <v>499</v>
      </c>
      <c r="K42" s="22"/>
      <c r="L42" s="22"/>
      <c r="M42" s="22"/>
      <c r="N42" s="22"/>
      <c r="O42" s="22"/>
      <c r="P42" s="22"/>
    </row>
    <row r="43" spans="1:16" ht="39" customHeight="1" thickBot="1" x14ac:dyDescent="0.2">
      <c r="A43" s="22"/>
      <c r="B43" s="40"/>
      <c r="C43" s="1222" t="s">
        <v>562</v>
      </c>
      <c r="D43" s="1223"/>
      <c r="E43" s="1224"/>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H++bVho1JdL3UZ6QPJjhCoI8d5nlTrR9JHreVM3iXJMSZhamurcOzHB7cfau+8RYS/DuxL8wnYkh9cfiW9z5A==" saltValue="x8rJMFOMswCfr9DqbtQL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1172</v>
      </c>
      <c r="L45" s="60">
        <v>1299</v>
      </c>
      <c r="M45" s="60">
        <v>1256</v>
      </c>
      <c r="N45" s="60">
        <v>1273</v>
      </c>
      <c r="O45" s="61">
        <v>1372</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499</v>
      </c>
      <c r="L46" s="64" t="s">
        <v>499</v>
      </c>
      <c r="M46" s="64" t="s">
        <v>499</v>
      </c>
      <c r="N46" s="64" t="s">
        <v>499</v>
      </c>
      <c r="O46" s="65" t="s">
        <v>499</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499</v>
      </c>
      <c r="L47" s="64" t="s">
        <v>499</v>
      </c>
      <c r="M47" s="64" t="s">
        <v>499</v>
      </c>
      <c r="N47" s="64" t="s">
        <v>499</v>
      </c>
      <c r="O47" s="65" t="s">
        <v>499</v>
      </c>
      <c r="P47" s="48"/>
      <c r="Q47" s="48"/>
      <c r="R47" s="48"/>
      <c r="S47" s="48"/>
      <c r="T47" s="48"/>
      <c r="U47" s="48"/>
    </row>
    <row r="48" spans="1:21" ht="30.75" customHeight="1" x14ac:dyDescent="0.15">
      <c r="A48" s="48"/>
      <c r="B48" s="1237"/>
      <c r="C48" s="1238"/>
      <c r="D48" s="62"/>
      <c r="E48" s="1229" t="s">
        <v>15</v>
      </c>
      <c r="F48" s="1229"/>
      <c r="G48" s="1229"/>
      <c r="H48" s="1229"/>
      <c r="I48" s="1229"/>
      <c r="J48" s="1230"/>
      <c r="K48" s="63">
        <v>307</v>
      </c>
      <c r="L48" s="64">
        <v>386</v>
      </c>
      <c r="M48" s="64">
        <v>267</v>
      </c>
      <c r="N48" s="64">
        <v>256</v>
      </c>
      <c r="O48" s="65">
        <v>160</v>
      </c>
      <c r="P48" s="48"/>
      <c r="Q48" s="48"/>
      <c r="R48" s="48"/>
      <c r="S48" s="48"/>
      <c r="T48" s="48"/>
      <c r="U48" s="48"/>
    </row>
    <row r="49" spans="1:21" ht="30.75" customHeight="1" x14ac:dyDescent="0.15">
      <c r="A49" s="48"/>
      <c r="B49" s="1237"/>
      <c r="C49" s="1238"/>
      <c r="D49" s="62"/>
      <c r="E49" s="1229" t="s">
        <v>16</v>
      </c>
      <c r="F49" s="1229"/>
      <c r="G49" s="1229"/>
      <c r="H49" s="1229"/>
      <c r="I49" s="1229"/>
      <c r="J49" s="1230"/>
      <c r="K49" s="63">
        <v>7</v>
      </c>
      <c r="L49" s="64">
        <v>6</v>
      </c>
      <c r="M49" s="64">
        <v>25</v>
      </c>
      <c r="N49" s="64">
        <v>27</v>
      </c>
      <c r="O49" s="65">
        <v>33</v>
      </c>
      <c r="P49" s="48"/>
      <c r="Q49" s="48"/>
      <c r="R49" s="48"/>
      <c r="S49" s="48"/>
      <c r="T49" s="48"/>
      <c r="U49" s="48"/>
    </row>
    <row r="50" spans="1:21" ht="30.75" customHeight="1" x14ac:dyDescent="0.15">
      <c r="A50" s="48"/>
      <c r="B50" s="1237"/>
      <c r="C50" s="1238"/>
      <c r="D50" s="62"/>
      <c r="E50" s="1229" t="s">
        <v>17</v>
      </c>
      <c r="F50" s="1229"/>
      <c r="G50" s="1229"/>
      <c r="H50" s="1229"/>
      <c r="I50" s="1229"/>
      <c r="J50" s="1230"/>
      <c r="K50" s="63">
        <v>325</v>
      </c>
      <c r="L50" s="64">
        <v>135</v>
      </c>
      <c r="M50" s="64">
        <v>125</v>
      </c>
      <c r="N50" s="64">
        <v>124</v>
      </c>
      <c r="O50" s="65">
        <v>124</v>
      </c>
      <c r="P50" s="48"/>
      <c r="Q50" s="48"/>
      <c r="R50" s="48"/>
      <c r="S50" s="48"/>
      <c r="T50" s="48"/>
      <c r="U50" s="48"/>
    </row>
    <row r="51" spans="1:21" ht="30.75" customHeight="1" x14ac:dyDescent="0.15">
      <c r="A51" s="48"/>
      <c r="B51" s="1239"/>
      <c r="C51" s="1240"/>
      <c r="D51" s="66"/>
      <c r="E51" s="1229" t="s">
        <v>18</v>
      </c>
      <c r="F51" s="1229"/>
      <c r="G51" s="1229"/>
      <c r="H51" s="1229"/>
      <c r="I51" s="1229"/>
      <c r="J51" s="1230"/>
      <c r="K51" s="63">
        <v>1</v>
      </c>
      <c r="L51" s="64">
        <v>1</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1333</v>
      </c>
      <c r="L52" s="64">
        <v>1215</v>
      </c>
      <c r="M52" s="64">
        <v>1231</v>
      </c>
      <c r="N52" s="64">
        <v>1238</v>
      </c>
      <c r="O52" s="65">
        <v>1211</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479</v>
      </c>
      <c r="L53" s="69">
        <v>612</v>
      </c>
      <c r="M53" s="69">
        <v>442</v>
      </c>
      <c r="N53" s="69">
        <v>442</v>
      </c>
      <c r="O53" s="70">
        <v>478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LnD7W6C6w1kKprbuc5yhiMItbnGwIx4fFfNeCW1dV832/ryGtRMaTMfoSB7pIqFnkoBq4fh9AWu7c56ximdEA==" saltValue="HvyX3RboQ1ZOn6s02Lhw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3" t="s">
        <v>24</v>
      </c>
      <c r="C41" s="1244"/>
      <c r="D41" s="81"/>
      <c r="E41" s="1249" t="s">
        <v>25</v>
      </c>
      <c r="F41" s="1249"/>
      <c r="G41" s="1249"/>
      <c r="H41" s="1250"/>
      <c r="I41" s="82">
        <v>14089</v>
      </c>
      <c r="J41" s="83">
        <v>13968</v>
      </c>
      <c r="K41" s="83">
        <v>13994</v>
      </c>
      <c r="L41" s="83">
        <v>14215</v>
      </c>
      <c r="M41" s="84">
        <v>14011</v>
      </c>
    </row>
    <row r="42" spans="2:13" ht="27.75" customHeight="1" x14ac:dyDescent="0.15">
      <c r="B42" s="1245"/>
      <c r="C42" s="1246"/>
      <c r="D42" s="85"/>
      <c r="E42" s="1251" t="s">
        <v>26</v>
      </c>
      <c r="F42" s="1251"/>
      <c r="G42" s="1251"/>
      <c r="H42" s="1252"/>
      <c r="I42" s="86">
        <v>1732</v>
      </c>
      <c r="J42" s="87">
        <v>1609</v>
      </c>
      <c r="K42" s="87">
        <v>1518</v>
      </c>
      <c r="L42" s="87">
        <v>1398</v>
      </c>
      <c r="M42" s="88">
        <v>1285</v>
      </c>
    </row>
    <row r="43" spans="2:13" ht="27.75" customHeight="1" x14ac:dyDescent="0.15">
      <c r="B43" s="1245"/>
      <c r="C43" s="1246"/>
      <c r="D43" s="85"/>
      <c r="E43" s="1251" t="s">
        <v>27</v>
      </c>
      <c r="F43" s="1251"/>
      <c r="G43" s="1251"/>
      <c r="H43" s="1252"/>
      <c r="I43" s="86">
        <v>1802</v>
      </c>
      <c r="J43" s="87">
        <v>1709</v>
      </c>
      <c r="K43" s="87">
        <v>1626</v>
      </c>
      <c r="L43" s="87">
        <v>1521</v>
      </c>
      <c r="M43" s="88">
        <v>1178</v>
      </c>
    </row>
    <row r="44" spans="2:13" ht="27.75" customHeight="1" x14ac:dyDescent="0.15">
      <c r="B44" s="1245"/>
      <c r="C44" s="1246"/>
      <c r="D44" s="85"/>
      <c r="E44" s="1251" t="s">
        <v>28</v>
      </c>
      <c r="F44" s="1251"/>
      <c r="G44" s="1251"/>
      <c r="H44" s="1252"/>
      <c r="I44" s="86">
        <v>375</v>
      </c>
      <c r="J44" s="87">
        <v>1541</v>
      </c>
      <c r="K44" s="87">
        <v>1503</v>
      </c>
      <c r="L44" s="87">
        <v>1466</v>
      </c>
      <c r="M44" s="88">
        <v>1412</v>
      </c>
    </row>
    <row r="45" spans="2:13" ht="27.75" customHeight="1" x14ac:dyDescent="0.15">
      <c r="B45" s="1245"/>
      <c r="C45" s="1246"/>
      <c r="D45" s="85"/>
      <c r="E45" s="1251" t="s">
        <v>29</v>
      </c>
      <c r="F45" s="1251"/>
      <c r="G45" s="1251"/>
      <c r="H45" s="1252"/>
      <c r="I45" s="86" t="s">
        <v>499</v>
      </c>
      <c r="J45" s="87" t="s">
        <v>499</v>
      </c>
      <c r="K45" s="87">
        <v>7</v>
      </c>
      <c r="L45" s="87">
        <v>348</v>
      </c>
      <c r="M45" s="88">
        <v>349</v>
      </c>
    </row>
    <row r="46" spans="2:13" ht="27.75" customHeight="1" x14ac:dyDescent="0.15">
      <c r="B46" s="1245"/>
      <c r="C46" s="1246"/>
      <c r="D46" s="89"/>
      <c r="E46" s="1251" t="s">
        <v>30</v>
      </c>
      <c r="F46" s="1251"/>
      <c r="G46" s="1251"/>
      <c r="H46" s="1252"/>
      <c r="I46" s="86">
        <v>2</v>
      </c>
      <c r="J46" s="87">
        <v>2</v>
      </c>
      <c r="K46" s="87">
        <v>2</v>
      </c>
      <c r="L46" s="87">
        <v>2</v>
      </c>
      <c r="M46" s="88">
        <v>2</v>
      </c>
    </row>
    <row r="47" spans="2:13" ht="27.75" customHeight="1" x14ac:dyDescent="0.15">
      <c r="B47" s="1245"/>
      <c r="C47" s="1246"/>
      <c r="D47" s="90"/>
      <c r="E47" s="1253" t="s">
        <v>31</v>
      </c>
      <c r="F47" s="1254"/>
      <c r="G47" s="1254"/>
      <c r="H47" s="1255"/>
      <c r="I47" s="86" t="s">
        <v>499</v>
      </c>
      <c r="J47" s="87" t="s">
        <v>499</v>
      </c>
      <c r="K47" s="87" t="s">
        <v>499</v>
      </c>
      <c r="L47" s="87" t="s">
        <v>499</v>
      </c>
      <c r="M47" s="88" t="s">
        <v>499</v>
      </c>
    </row>
    <row r="48" spans="2:13" ht="27.75" customHeight="1" x14ac:dyDescent="0.15">
      <c r="B48" s="1245"/>
      <c r="C48" s="1246"/>
      <c r="D48" s="85"/>
      <c r="E48" s="1251" t="s">
        <v>32</v>
      </c>
      <c r="F48" s="1251"/>
      <c r="G48" s="1251"/>
      <c r="H48" s="1252"/>
      <c r="I48" s="86" t="s">
        <v>499</v>
      </c>
      <c r="J48" s="87" t="s">
        <v>499</v>
      </c>
      <c r="K48" s="87" t="s">
        <v>499</v>
      </c>
      <c r="L48" s="87" t="s">
        <v>499</v>
      </c>
      <c r="M48" s="88" t="s">
        <v>499</v>
      </c>
    </row>
    <row r="49" spans="2:13" ht="27.75" customHeight="1" x14ac:dyDescent="0.15">
      <c r="B49" s="1247"/>
      <c r="C49" s="1248"/>
      <c r="D49" s="85"/>
      <c r="E49" s="1251" t="s">
        <v>33</v>
      </c>
      <c r="F49" s="1251"/>
      <c r="G49" s="1251"/>
      <c r="H49" s="1252"/>
      <c r="I49" s="86" t="s">
        <v>499</v>
      </c>
      <c r="J49" s="87" t="s">
        <v>499</v>
      </c>
      <c r="K49" s="87" t="s">
        <v>499</v>
      </c>
      <c r="L49" s="87" t="s">
        <v>499</v>
      </c>
      <c r="M49" s="88" t="s">
        <v>499</v>
      </c>
    </row>
    <row r="50" spans="2:13" ht="27.75" customHeight="1" x14ac:dyDescent="0.15">
      <c r="B50" s="1256" t="s">
        <v>34</v>
      </c>
      <c r="C50" s="1257"/>
      <c r="D50" s="91"/>
      <c r="E50" s="1251" t="s">
        <v>35</v>
      </c>
      <c r="F50" s="1251"/>
      <c r="G50" s="1251"/>
      <c r="H50" s="1252"/>
      <c r="I50" s="86">
        <v>4449</v>
      </c>
      <c r="J50" s="87">
        <v>4080</v>
      </c>
      <c r="K50" s="87">
        <v>3919</v>
      </c>
      <c r="L50" s="87">
        <v>3853</v>
      </c>
      <c r="M50" s="88">
        <v>3849</v>
      </c>
    </row>
    <row r="51" spans="2:13" ht="27.75" customHeight="1" x14ac:dyDescent="0.15">
      <c r="B51" s="1245"/>
      <c r="C51" s="1246"/>
      <c r="D51" s="85"/>
      <c r="E51" s="1251" t="s">
        <v>36</v>
      </c>
      <c r="F51" s="1251"/>
      <c r="G51" s="1251"/>
      <c r="H51" s="1252"/>
      <c r="I51" s="86">
        <v>2133</v>
      </c>
      <c r="J51" s="87">
        <v>1950</v>
      </c>
      <c r="K51" s="87">
        <v>1837</v>
      </c>
      <c r="L51" s="87">
        <v>1739</v>
      </c>
      <c r="M51" s="88">
        <v>1618</v>
      </c>
    </row>
    <row r="52" spans="2:13" ht="27.75" customHeight="1" x14ac:dyDescent="0.15">
      <c r="B52" s="1247"/>
      <c r="C52" s="1248"/>
      <c r="D52" s="85"/>
      <c r="E52" s="1251" t="s">
        <v>37</v>
      </c>
      <c r="F52" s="1251"/>
      <c r="G52" s="1251"/>
      <c r="H52" s="1252"/>
      <c r="I52" s="86">
        <v>10823</v>
      </c>
      <c r="J52" s="87">
        <v>11618</v>
      </c>
      <c r="K52" s="87">
        <v>11568</v>
      </c>
      <c r="L52" s="87">
        <v>11620</v>
      </c>
      <c r="M52" s="88">
        <v>11348</v>
      </c>
    </row>
    <row r="53" spans="2:13" ht="27.75" customHeight="1" thickBot="1" x14ac:dyDescent="0.2">
      <c r="B53" s="1258" t="s">
        <v>38</v>
      </c>
      <c r="C53" s="1259"/>
      <c r="D53" s="92"/>
      <c r="E53" s="1260" t="s">
        <v>39</v>
      </c>
      <c r="F53" s="1260"/>
      <c r="G53" s="1260"/>
      <c r="H53" s="1261"/>
      <c r="I53" s="93">
        <v>594</v>
      </c>
      <c r="J53" s="94">
        <v>1181</v>
      </c>
      <c r="K53" s="94">
        <v>1327</v>
      </c>
      <c r="L53" s="94">
        <v>1739</v>
      </c>
      <c r="M53" s="95">
        <v>1422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yNOQ3z5O9gEI3n7krMvwkjHqbxqdfAymATZtFIRUafkEQR27UcBQaSrk/hnrvMLD9uG+NvJhJ7+t6iVCx5t7Q==" saltValue="LItyGJL8Gkm/g5dybtp+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B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70" t="s">
        <v>42</v>
      </c>
      <c r="D55" s="1270"/>
      <c r="E55" s="1271"/>
      <c r="F55" s="107">
        <v>1943</v>
      </c>
      <c r="G55" s="107">
        <v>1924</v>
      </c>
      <c r="H55" s="108">
        <v>1902</v>
      </c>
    </row>
    <row r="56" spans="2:8" ht="52.5" customHeight="1" x14ac:dyDescent="0.15">
      <c r="B56" s="109"/>
      <c r="C56" s="1272" t="s">
        <v>43</v>
      </c>
      <c r="D56" s="1272"/>
      <c r="E56" s="1273"/>
      <c r="F56" s="110">
        <v>1241</v>
      </c>
      <c r="G56" s="110">
        <v>1241</v>
      </c>
      <c r="H56" s="111">
        <v>1242</v>
      </c>
    </row>
    <row r="57" spans="2:8" ht="53.25" customHeight="1" x14ac:dyDescent="0.15">
      <c r="B57" s="109"/>
      <c r="C57" s="1274" t="s">
        <v>44</v>
      </c>
      <c r="D57" s="1274"/>
      <c r="E57" s="1275"/>
      <c r="F57" s="112">
        <v>681</v>
      </c>
      <c r="G57" s="112">
        <v>650</v>
      </c>
      <c r="H57" s="113">
        <v>643</v>
      </c>
    </row>
    <row r="58" spans="2:8" ht="45.75" customHeight="1" x14ac:dyDescent="0.15">
      <c r="B58" s="114"/>
      <c r="C58" s="1262" t="s">
        <v>572</v>
      </c>
      <c r="D58" s="1263"/>
      <c r="E58" s="1264"/>
      <c r="F58" s="115">
        <v>263</v>
      </c>
      <c r="G58" s="115">
        <v>240</v>
      </c>
      <c r="H58" s="116">
        <v>258</v>
      </c>
    </row>
    <row r="59" spans="2:8" ht="45.75" customHeight="1" x14ac:dyDescent="0.15">
      <c r="B59" s="114"/>
      <c r="C59" s="1262" t="s">
        <v>573</v>
      </c>
      <c r="D59" s="1263"/>
      <c r="E59" s="1264"/>
      <c r="F59" s="115">
        <v>138</v>
      </c>
      <c r="G59" s="115">
        <v>146</v>
      </c>
      <c r="H59" s="116">
        <v>146</v>
      </c>
    </row>
    <row r="60" spans="2:8" ht="45.75" customHeight="1" x14ac:dyDescent="0.15">
      <c r="B60" s="114"/>
      <c r="C60" s="1262" t="s">
        <v>574</v>
      </c>
      <c r="D60" s="1263"/>
      <c r="E60" s="1264"/>
      <c r="F60" s="115">
        <v>143</v>
      </c>
      <c r="G60" s="115">
        <v>124</v>
      </c>
      <c r="H60" s="116">
        <v>100</v>
      </c>
    </row>
    <row r="61" spans="2:8" ht="45.75" customHeight="1" x14ac:dyDescent="0.15">
      <c r="B61" s="114"/>
      <c r="C61" s="1262" t="s">
        <v>575</v>
      </c>
      <c r="D61" s="1263"/>
      <c r="E61" s="1264"/>
      <c r="F61" s="115">
        <v>77</v>
      </c>
      <c r="G61" s="115">
        <v>81</v>
      </c>
      <c r="H61" s="116">
        <v>81</v>
      </c>
    </row>
    <row r="62" spans="2:8" ht="45.75" customHeight="1" thickBot="1" x14ac:dyDescent="0.2">
      <c r="B62" s="117"/>
      <c r="C62" s="1265" t="s">
        <v>576</v>
      </c>
      <c r="D62" s="1266"/>
      <c r="E62" s="1267"/>
      <c r="F62" s="118">
        <v>43</v>
      </c>
      <c r="G62" s="118">
        <v>43</v>
      </c>
      <c r="H62" s="119">
        <v>43</v>
      </c>
    </row>
    <row r="63" spans="2:8" ht="52.5" customHeight="1" thickBot="1" x14ac:dyDescent="0.2">
      <c r="B63" s="120"/>
      <c r="C63" s="1268" t="s">
        <v>45</v>
      </c>
      <c r="D63" s="1268"/>
      <c r="E63" s="1269"/>
      <c r="F63" s="121">
        <v>3865</v>
      </c>
      <c r="G63" s="121">
        <v>3815</v>
      </c>
      <c r="H63" s="122">
        <v>3787</v>
      </c>
    </row>
    <row r="64" spans="2:8" ht="15" customHeight="1" x14ac:dyDescent="0.15"/>
    <row r="65" ht="0" hidden="1" customHeight="1" x14ac:dyDescent="0.15"/>
    <row r="66" ht="0" hidden="1" customHeight="1" x14ac:dyDescent="0.15"/>
  </sheetData>
  <sheetProtection algorithmName="SHA-512" hashValue="lEh2TlCTwTofDhUaEr05ylu3Bxh2h0ZKqgDWNiI2pfUGgXWwQ89W71ER5DDnqqE6ZR/wzer1aA/xStYT5E4LMw==" saltValue="Z3YGei4xmbOnmaW2HymM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E29C3-069C-4338-947E-EDC455F567EF}">
  <sheetPr>
    <pageSetUpPr fitToPage="1"/>
  </sheetPr>
  <dimension ref="A1:WZM191"/>
  <sheetViews>
    <sheetView showGridLines="0" zoomScale="130" zoomScaleNormal="130" zoomScaleSheetLayoutView="55" workbookViewId="0">
      <selection activeCell="DD71" sqref="DD7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585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542</v>
      </c>
      <c r="BQ50" s="1289"/>
      <c r="BR50" s="1289"/>
      <c r="BS50" s="1289"/>
      <c r="BT50" s="1289"/>
      <c r="BU50" s="1289"/>
      <c r="BV50" s="1289"/>
      <c r="BW50" s="1289"/>
      <c r="BX50" s="1289" t="s">
        <v>543</v>
      </c>
      <c r="BY50" s="1289"/>
      <c r="BZ50" s="1289"/>
      <c r="CA50" s="1289"/>
      <c r="CB50" s="1289"/>
      <c r="CC50" s="1289"/>
      <c r="CD50" s="1289"/>
      <c r="CE50" s="1289"/>
      <c r="CF50" s="1289" t="s">
        <v>544</v>
      </c>
      <c r="CG50" s="1289"/>
      <c r="CH50" s="1289"/>
      <c r="CI50" s="1289"/>
      <c r="CJ50" s="1289"/>
      <c r="CK50" s="1289"/>
      <c r="CL50" s="1289"/>
      <c r="CM50" s="1289"/>
      <c r="CN50" s="1289" t="s">
        <v>545</v>
      </c>
      <c r="CO50" s="1289"/>
      <c r="CP50" s="1289"/>
      <c r="CQ50" s="1289"/>
      <c r="CR50" s="1289"/>
      <c r="CS50" s="1289"/>
      <c r="CT50" s="1289"/>
      <c r="CU50" s="1289"/>
      <c r="CV50" s="1289" t="s">
        <v>546</v>
      </c>
      <c r="CW50" s="1289"/>
      <c r="CX50" s="1289"/>
      <c r="CY50" s="1289"/>
      <c r="CZ50" s="1289"/>
      <c r="DA50" s="1289"/>
      <c r="DB50" s="1289"/>
      <c r="DC50" s="1289"/>
    </row>
    <row r="51" spans="1:109" ht="13.5" customHeight="1" x14ac:dyDescent="0.15">
      <c r="B51" s="374"/>
      <c r="G51" s="1296"/>
      <c r="H51" s="1296"/>
      <c r="I51" s="1294"/>
      <c r="J51" s="1294"/>
      <c r="K51" s="1292"/>
      <c r="L51" s="1292"/>
      <c r="M51" s="1292"/>
      <c r="N51" s="1292"/>
      <c r="AM51" s="383"/>
      <c r="AN51" s="1293" t="s">
        <v>587</v>
      </c>
      <c r="AO51" s="1293"/>
      <c r="AP51" s="1293"/>
      <c r="AQ51" s="1293"/>
      <c r="AR51" s="1293"/>
      <c r="AS51" s="1293"/>
      <c r="AT51" s="1293"/>
      <c r="AU51" s="1293"/>
      <c r="AV51" s="1293"/>
      <c r="AW51" s="1293"/>
      <c r="AX51" s="1293"/>
      <c r="AY51" s="1293"/>
      <c r="AZ51" s="1293"/>
      <c r="BA51" s="1293"/>
      <c r="BB51" s="1293" t="s">
        <v>588</v>
      </c>
      <c r="BC51" s="1293"/>
      <c r="BD51" s="1293"/>
      <c r="BE51" s="1293"/>
      <c r="BF51" s="1293"/>
      <c r="BG51" s="1293"/>
      <c r="BH51" s="1293"/>
      <c r="BI51" s="1293"/>
      <c r="BJ51" s="1293"/>
      <c r="BK51" s="1293"/>
      <c r="BL51" s="1293"/>
      <c r="BM51" s="1293"/>
      <c r="BN51" s="1293"/>
      <c r="BO51" s="1293"/>
      <c r="BP51" s="1290"/>
      <c r="BQ51" s="1291"/>
      <c r="BR51" s="1291"/>
      <c r="BS51" s="1291"/>
      <c r="BT51" s="1291"/>
      <c r="BU51" s="1291"/>
      <c r="BV51" s="1291"/>
      <c r="BW51" s="1291"/>
      <c r="BX51" s="1290"/>
      <c r="BY51" s="1291"/>
      <c r="BZ51" s="1291"/>
      <c r="CA51" s="1291"/>
      <c r="CB51" s="1291"/>
      <c r="CC51" s="1291"/>
      <c r="CD51" s="1291"/>
      <c r="CE51" s="1291"/>
      <c r="CF51" s="1291">
        <v>20.399999999999999</v>
      </c>
      <c r="CG51" s="1291"/>
      <c r="CH51" s="1291"/>
      <c r="CI51" s="1291"/>
      <c r="CJ51" s="1291"/>
      <c r="CK51" s="1291"/>
      <c r="CL51" s="1291"/>
      <c r="CM51" s="1291"/>
      <c r="CN51" s="1291">
        <v>26.5</v>
      </c>
      <c r="CO51" s="1291"/>
      <c r="CP51" s="1291"/>
      <c r="CQ51" s="1291"/>
      <c r="CR51" s="1291"/>
      <c r="CS51" s="1291"/>
      <c r="CT51" s="1291"/>
      <c r="CU51" s="1291"/>
      <c r="CV51" s="1290"/>
      <c r="CW51" s="1291"/>
      <c r="CX51" s="1291"/>
      <c r="CY51" s="1291"/>
      <c r="CZ51" s="1291"/>
      <c r="DA51" s="1291"/>
      <c r="DB51" s="1291"/>
      <c r="DC51" s="1291"/>
    </row>
    <row r="52" spans="1:109" x14ac:dyDescent="0.15">
      <c r="B52" s="374"/>
      <c r="G52" s="1296"/>
      <c r="H52" s="1296"/>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2"/>
      <c r="B53" s="374"/>
      <c r="G53" s="1296"/>
      <c r="H53" s="1296"/>
      <c r="I53" s="1285"/>
      <c r="J53" s="1285"/>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589</v>
      </c>
      <c r="BC53" s="1293"/>
      <c r="BD53" s="1293"/>
      <c r="BE53" s="1293"/>
      <c r="BF53" s="1293"/>
      <c r="BG53" s="1293"/>
      <c r="BH53" s="1293"/>
      <c r="BI53" s="1293"/>
      <c r="BJ53" s="1293"/>
      <c r="BK53" s="1293"/>
      <c r="BL53" s="1293"/>
      <c r="BM53" s="1293"/>
      <c r="BN53" s="1293"/>
      <c r="BO53" s="1293"/>
      <c r="BP53" s="1290"/>
      <c r="BQ53" s="1291"/>
      <c r="BR53" s="1291"/>
      <c r="BS53" s="1291"/>
      <c r="BT53" s="1291"/>
      <c r="BU53" s="1291"/>
      <c r="BV53" s="1291"/>
      <c r="BW53" s="1291"/>
      <c r="BX53" s="1290"/>
      <c r="BY53" s="1291"/>
      <c r="BZ53" s="1291"/>
      <c r="CA53" s="1291"/>
      <c r="CB53" s="1291"/>
      <c r="CC53" s="1291"/>
      <c r="CD53" s="1291"/>
      <c r="CE53" s="1291"/>
      <c r="CF53" s="1291">
        <v>57.2</v>
      </c>
      <c r="CG53" s="1291"/>
      <c r="CH53" s="1291"/>
      <c r="CI53" s="1291"/>
      <c r="CJ53" s="1291"/>
      <c r="CK53" s="1291"/>
      <c r="CL53" s="1291"/>
      <c r="CM53" s="1291"/>
      <c r="CN53" s="1291">
        <v>58</v>
      </c>
      <c r="CO53" s="1291"/>
      <c r="CP53" s="1291"/>
      <c r="CQ53" s="1291"/>
      <c r="CR53" s="1291"/>
      <c r="CS53" s="1291"/>
      <c r="CT53" s="1291"/>
      <c r="CU53" s="1291"/>
      <c r="CV53" s="1290"/>
      <c r="CW53" s="1291"/>
      <c r="CX53" s="1291"/>
      <c r="CY53" s="1291"/>
      <c r="CZ53" s="1291"/>
      <c r="DA53" s="1291"/>
      <c r="DB53" s="1291"/>
      <c r="DC53" s="1291"/>
    </row>
    <row r="54" spans="1:109" x14ac:dyDescent="0.15">
      <c r="A54" s="382"/>
      <c r="B54" s="374"/>
      <c r="G54" s="1296"/>
      <c r="H54" s="1296"/>
      <c r="I54" s="1285"/>
      <c r="J54" s="1285"/>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2"/>
      <c r="B55" s="374"/>
      <c r="G55" s="1285"/>
      <c r="H55" s="1285"/>
      <c r="I55" s="1285"/>
      <c r="J55" s="1285"/>
      <c r="K55" s="1292"/>
      <c r="L55" s="1292"/>
      <c r="M55" s="1292"/>
      <c r="N55" s="1292"/>
      <c r="AN55" s="1289" t="s">
        <v>590</v>
      </c>
      <c r="AO55" s="1289"/>
      <c r="AP55" s="1289"/>
      <c r="AQ55" s="1289"/>
      <c r="AR55" s="1289"/>
      <c r="AS55" s="1289"/>
      <c r="AT55" s="1289"/>
      <c r="AU55" s="1289"/>
      <c r="AV55" s="1289"/>
      <c r="AW55" s="1289"/>
      <c r="AX55" s="1289"/>
      <c r="AY55" s="1289"/>
      <c r="AZ55" s="1289"/>
      <c r="BA55" s="1289"/>
      <c r="BB55" s="1293" t="s">
        <v>588</v>
      </c>
      <c r="BC55" s="1293"/>
      <c r="BD55" s="1293"/>
      <c r="BE55" s="1293"/>
      <c r="BF55" s="1293"/>
      <c r="BG55" s="1293"/>
      <c r="BH55" s="1293"/>
      <c r="BI55" s="1293"/>
      <c r="BJ55" s="1293"/>
      <c r="BK55" s="1293"/>
      <c r="BL55" s="1293"/>
      <c r="BM55" s="1293"/>
      <c r="BN55" s="1293"/>
      <c r="BO55" s="1293"/>
      <c r="BP55" s="1290"/>
      <c r="BQ55" s="1291"/>
      <c r="BR55" s="1291"/>
      <c r="BS55" s="1291"/>
      <c r="BT55" s="1291"/>
      <c r="BU55" s="1291"/>
      <c r="BV55" s="1291"/>
      <c r="BW55" s="1291"/>
      <c r="BX55" s="1290"/>
      <c r="BY55" s="1291"/>
      <c r="BZ55" s="1291"/>
      <c r="CA55" s="1291"/>
      <c r="CB55" s="1291"/>
      <c r="CC55" s="1291"/>
      <c r="CD55" s="1291"/>
      <c r="CE55" s="1291"/>
      <c r="CF55" s="1291">
        <v>13</v>
      </c>
      <c r="CG55" s="1291"/>
      <c r="CH55" s="1291"/>
      <c r="CI55" s="1291"/>
      <c r="CJ55" s="1291"/>
      <c r="CK55" s="1291"/>
      <c r="CL55" s="1291"/>
      <c r="CM55" s="1291"/>
      <c r="CN55" s="1291">
        <v>21</v>
      </c>
      <c r="CO55" s="1291"/>
      <c r="CP55" s="1291"/>
      <c r="CQ55" s="1291"/>
      <c r="CR55" s="1291"/>
      <c r="CS55" s="1291"/>
      <c r="CT55" s="1291"/>
      <c r="CU55" s="1291"/>
      <c r="CV55" s="1290"/>
      <c r="CW55" s="1291"/>
      <c r="CX55" s="1291"/>
      <c r="CY55" s="1291"/>
      <c r="CZ55" s="1291"/>
      <c r="DA55" s="1291"/>
      <c r="DB55" s="1291"/>
      <c r="DC55" s="1291"/>
    </row>
    <row r="56" spans="1:109" x14ac:dyDescent="0.15">
      <c r="A56" s="382"/>
      <c r="B56" s="374"/>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x14ac:dyDescent="0.15">
      <c r="B57" s="386"/>
      <c r="G57" s="1285"/>
      <c r="H57" s="1285"/>
      <c r="I57" s="1295"/>
      <c r="J57" s="1295"/>
      <c r="K57" s="1292"/>
      <c r="L57" s="1292"/>
      <c r="M57" s="1292"/>
      <c r="N57" s="1292"/>
      <c r="AM57" s="367"/>
      <c r="AN57" s="1289"/>
      <c r="AO57" s="1289"/>
      <c r="AP57" s="1289"/>
      <c r="AQ57" s="1289"/>
      <c r="AR57" s="1289"/>
      <c r="AS57" s="1289"/>
      <c r="AT57" s="1289"/>
      <c r="AU57" s="1289"/>
      <c r="AV57" s="1289"/>
      <c r="AW57" s="1289"/>
      <c r="AX57" s="1289"/>
      <c r="AY57" s="1289"/>
      <c r="AZ57" s="1289"/>
      <c r="BA57" s="1289"/>
      <c r="BB57" s="1293" t="s">
        <v>589</v>
      </c>
      <c r="BC57" s="1293"/>
      <c r="BD57" s="1293"/>
      <c r="BE57" s="1293"/>
      <c r="BF57" s="1293"/>
      <c r="BG57" s="1293"/>
      <c r="BH57" s="1293"/>
      <c r="BI57" s="1293"/>
      <c r="BJ57" s="1293"/>
      <c r="BK57" s="1293"/>
      <c r="BL57" s="1293"/>
      <c r="BM57" s="1293"/>
      <c r="BN57" s="1293"/>
      <c r="BO57" s="1293"/>
      <c r="BP57" s="1290"/>
      <c r="BQ57" s="1291"/>
      <c r="BR57" s="1291"/>
      <c r="BS57" s="1291"/>
      <c r="BT57" s="1291"/>
      <c r="BU57" s="1291"/>
      <c r="BV57" s="1291"/>
      <c r="BW57" s="1291"/>
      <c r="BX57" s="1290"/>
      <c r="BY57" s="1291"/>
      <c r="BZ57" s="1291"/>
      <c r="CA57" s="1291"/>
      <c r="CB57" s="1291"/>
      <c r="CC57" s="1291"/>
      <c r="CD57" s="1291"/>
      <c r="CE57" s="1291"/>
      <c r="CF57" s="1291">
        <v>53.4</v>
      </c>
      <c r="CG57" s="1291"/>
      <c r="CH57" s="1291"/>
      <c r="CI57" s="1291"/>
      <c r="CJ57" s="1291"/>
      <c r="CK57" s="1291"/>
      <c r="CL57" s="1291"/>
      <c r="CM57" s="1291"/>
      <c r="CN57" s="1291">
        <v>56.1</v>
      </c>
      <c r="CO57" s="1291"/>
      <c r="CP57" s="1291"/>
      <c r="CQ57" s="1291"/>
      <c r="CR57" s="1291"/>
      <c r="CS57" s="1291"/>
      <c r="CT57" s="1291"/>
      <c r="CU57" s="1291"/>
      <c r="CV57" s="1290"/>
      <c r="CW57" s="1291"/>
      <c r="CX57" s="1291"/>
      <c r="CY57" s="1291"/>
      <c r="CZ57" s="1291"/>
      <c r="DA57" s="1291"/>
      <c r="DB57" s="1291"/>
      <c r="DC57" s="1291"/>
      <c r="DD57" s="387"/>
      <c r="DE57" s="386"/>
    </row>
    <row r="58" spans="1:109" s="382" customFormat="1" x14ac:dyDescent="0.15">
      <c r="A58" s="367"/>
      <c r="B58" s="386"/>
      <c r="G58" s="1285"/>
      <c r="H58" s="1285"/>
      <c r="I58" s="1295"/>
      <c r="J58" s="1295"/>
      <c r="K58" s="1292"/>
      <c r="L58" s="1292"/>
      <c r="M58" s="1292"/>
      <c r="N58" s="1292"/>
      <c r="AM58" s="367"/>
      <c r="AN58" s="1289"/>
      <c r="AO58" s="1289"/>
      <c r="AP58" s="1289"/>
      <c r="AQ58" s="1289"/>
      <c r="AR58" s="1289"/>
      <c r="AS58" s="1289"/>
      <c r="AT58" s="1289"/>
      <c r="AU58" s="1289"/>
      <c r="AV58" s="1289"/>
      <c r="AW58" s="1289"/>
      <c r="AX58" s="1289"/>
      <c r="AY58" s="1289"/>
      <c r="AZ58" s="1289"/>
      <c r="BA58" s="1289"/>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592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542</v>
      </c>
      <c r="BQ72" s="1289"/>
      <c r="BR72" s="1289"/>
      <c r="BS72" s="1289"/>
      <c r="BT72" s="1289"/>
      <c r="BU72" s="1289"/>
      <c r="BV72" s="1289"/>
      <c r="BW72" s="1289"/>
      <c r="BX72" s="1289" t="s">
        <v>543</v>
      </c>
      <c r="BY72" s="1289"/>
      <c r="BZ72" s="1289"/>
      <c r="CA72" s="1289"/>
      <c r="CB72" s="1289"/>
      <c r="CC72" s="1289"/>
      <c r="CD72" s="1289"/>
      <c r="CE72" s="1289"/>
      <c r="CF72" s="1289" t="s">
        <v>544</v>
      </c>
      <c r="CG72" s="1289"/>
      <c r="CH72" s="1289"/>
      <c r="CI72" s="1289"/>
      <c r="CJ72" s="1289"/>
      <c r="CK72" s="1289"/>
      <c r="CL72" s="1289"/>
      <c r="CM72" s="1289"/>
      <c r="CN72" s="1289" t="s">
        <v>545</v>
      </c>
      <c r="CO72" s="1289"/>
      <c r="CP72" s="1289"/>
      <c r="CQ72" s="1289"/>
      <c r="CR72" s="1289"/>
      <c r="CS72" s="1289"/>
      <c r="CT72" s="1289"/>
      <c r="CU72" s="1289"/>
      <c r="CV72" s="1289" t="s">
        <v>546</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3" t="s">
        <v>587</v>
      </c>
      <c r="AO73" s="1293"/>
      <c r="AP73" s="1293"/>
      <c r="AQ73" s="1293"/>
      <c r="AR73" s="1293"/>
      <c r="AS73" s="1293"/>
      <c r="AT73" s="1293"/>
      <c r="AU73" s="1293"/>
      <c r="AV73" s="1293"/>
      <c r="AW73" s="1293"/>
      <c r="AX73" s="1293"/>
      <c r="AY73" s="1293"/>
      <c r="AZ73" s="1293"/>
      <c r="BA73" s="1293"/>
      <c r="BB73" s="1293" t="s">
        <v>588</v>
      </c>
      <c r="BC73" s="1293"/>
      <c r="BD73" s="1293"/>
      <c r="BE73" s="1293"/>
      <c r="BF73" s="1293"/>
      <c r="BG73" s="1293"/>
      <c r="BH73" s="1293"/>
      <c r="BI73" s="1293"/>
      <c r="BJ73" s="1293"/>
      <c r="BK73" s="1293"/>
      <c r="BL73" s="1293"/>
      <c r="BM73" s="1293"/>
      <c r="BN73" s="1293"/>
      <c r="BO73" s="1293"/>
      <c r="BP73" s="1291">
        <v>9.3000000000000007</v>
      </c>
      <c r="BQ73" s="1291"/>
      <c r="BR73" s="1291"/>
      <c r="BS73" s="1291"/>
      <c r="BT73" s="1291"/>
      <c r="BU73" s="1291"/>
      <c r="BV73" s="1291"/>
      <c r="BW73" s="1291"/>
      <c r="BX73" s="1291">
        <v>18.8</v>
      </c>
      <c r="BY73" s="1291"/>
      <c r="BZ73" s="1291"/>
      <c r="CA73" s="1291"/>
      <c r="CB73" s="1291"/>
      <c r="CC73" s="1291"/>
      <c r="CD73" s="1291"/>
      <c r="CE73" s="1291"/>
      <c r="CF73" s="1291">
        <v>20.399999999999999</v>
      </c>
      <c r="CG73" s="1291"/>
      <c r="CH73" s="1291"/>
      <c r="CI73" s="1291"/>
      <c r="CJ73" s="1291"/>
      <c r="CK73" s="1291"/>
      <c r="CL73" s="1291"/>
      <c r="CM73" s="1291"/>
      <c r="CN73" s="1291">
        <v>26.5</v>
      </c>
      <c r="CO73" s="1291"/>
      <c r="CP73" s="1291"/>
      <c r="CQ73" s="1291"/>
      <c r="CR73" s="1291"/>
      <c r="CS73" s="1291"/>
      <c r="CT73" s="1291"/>
      <c r="CU73" s="1291"/>
      <c r="CV73" s="1291">
        <v>21.4</v>
      </c>
      <c r="CW73" s="1291"/>
      <c r="CX73" s="1291"/>
      <c r="CY73" s="1291"/>
      <c r="CZ73" s="1291"/>
      <c r="DA73" s="1291"/>
      <c r="DB73" s="1291"/>
      <c r="DC73" s="1291"/>
    </row>
    <row r="74" spans="2:107" x14ac:dyDescent="0.15">
      <c r="B74" s="374"/>
      <c r="G74" s="1296"/>
      <c r="H74" s="1296"/>
      <c r="I74" s="1296"/>
      <c r="J74" s="1296"/>
      <c r="K74" s="1297"/>
      <c r="L74" s="1297"/>
      <c r="M74" s="1297"/>
      <c r="N74" s="1297"/>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4"/>
      <c r="G75" s="1296"/>
      <c r="H75" s="1296"/>
      <c r="I75" s="1285"/>
      <c r="J75" s="1285"/>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593</v>
      </c>
      <c r="BC75" s="1293"/>
      <c r="BD75" s="1293"/>
      <c r="BE75" s="1293"/>
      <c r="BF75" s="1293"/>
      <c r="BG75" s="1293"/>
      <c r="BH75" s="1293"/>
      <c r="BI75" s="1293"/>
      <c r="BJ75" s="1293"/>
      <c r="BK75" s="1293"/>
      <c r="BL75" s="1293"/>
      <c r="BM75" s="1293"/>
      <c r="BN75" s="1293"/>
      <c r="BO75" s="1293"/>
      <c r="BP75" s="1291">
        <v>8.6999999999999993</v>
      </c>
      <c r="BQ75" s="1291"/>
      <c r="BR75" s="1291"/>
      <c r="BS75" s="1291"/>
      <c r="BT75" s="1291"/>
      <c r="BU75" s="1291"/>
      <c r="BV75" s="1291"/>
      <c r="BW75" s="1291"/>
      <c r="BX75" s="1291">
        <v>8.6999999999999993</v>
      </c>
      <c r="BY75" s="1291"/>
      <c r="BZ75" s="1291"/>
      <c r="CA75" s="1291"/>
      <c r="CB75" s="1291"/>
      <c r="CC75" s="1291"/>
      <c r="CD75" s="1291"/>
      <c r="CE75" s="1291"/>
      <c r="CF75" s="1291">
        <v>8</v>
      </c>
      <c r="CG75" s="1291"/>
      <c r="CH75" s="1291"/>
      <c r="CI75" s="1291"/>
      <c r="CJ75" s="1291"/>
      <c r="CK75" s="1291"/>
      <c r="CL75" s="1291"/>
      <c r="CM75" s="1291"/>
      <c r="CN75" s="1291">
        <v>7.7</v>
      </c>
      <c r="CO75" s="1291"/>
      <c r="CP75" s="1291"/>
      <c r="CQ75" s="1291"/>
      <c r="CR75" s="1291"/>
      <c r="CS75" s="1291"/>
      <c r="CT75" s="1291"/>
      <c r="CU75" s="1291"/>
      <c r="CV75" s="1291">
        <v>6.9</v>
      </c>
      <c r="CW75" s="1291"/>
      <c r="CX75" s="1291"/>
      <c r="CY75" s="1291"/>
      <c r="CZ75" s="1291"/>
      <c r="DA75" s="1291"/>
      <c r="DB75" s="1291"/>
      <c r="DC75" s="1291"/>
    </row>
    <row r="76" spans="2:107" x14ac:dyDescent="0.15">
      <c r="B76" s="374"/>
      <c r="G76" s="1296"/>
      <c r="H76" s="1296"/>
      <c r="I76" s="1285"/>
      <c r="J76" s="1285"/>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4"/>
      <c r="G77" s="1285"/>
      <c r="H77" s="1285"/>
      <c r="I77" s="1285"/>
      <c r="J77" s="1285"/>
      <c r="K77" s="1297"/>
      <c r="L77" s="1297"/>
      <c r="M77" s="1297"/>
      <c r="N77" s="1297"/>
      <c r="AN77" s="1289" t="s">
        <v>590</v>
      </c>
      <c r="AO77" s="1289"/>
      <c r="AP77" s="1289"/>
      <c r="AQ77" s="1289"/>
      <c r="AR77" s="1289"/>
      <c r="AS77" s="1289"/>
      <c r="AT77" s="1289"/>
      <c r="AU77" s="1289"/>
      <c r="AV77" s="1289"/>
      <c r="AW77" s="1289"/>
      <c r="AX77" s="1289"/>
      <c r="AY77" s="1289"/>
      <c r="AZ77" s="1289"/>
      <c r="BA77" s="1289"/>
      <c r="BB77" s="1293" t="s">
        <v>588</v>
      </c>
      <c r="BC77" s="1293"/>
      <c r="BD77" s="1293"/>
      <c r="BE77" s="1293"/>
      <c r="BF77" s="1293"/>
      <c r="BG77" s="1293"/>
      <c r="BH77" s="1293"/>
      <c r="BI77" s="1293"/>
      <c r="BJ77" s="1293"/>
      <c r="BK77" s="1293"/>
      <c r="BL77" s="1293"/>
      <c r="BM77" s="1293"/>
      <c r="BN77" s="1293"/>
      <c r="BO77" s="1293"/>
      <c r="BP77" s="1291">
        <v>22.3</v>
      </c>
      <c r="BQ77" s="1291"/>
      <c r="BR77" s="1291"/>
      <c r="BS77" s="1291"/>
      <c r="BT77" s="1291"/>
      <c r="BU77" s="1291"/>
      <c r="BV77" s="1291"/>
      <c r="BW77" s="1291"/>
      <c r="BX77" s="1291">
        <v>20.3</v>
      </c>
      <c r="BY77" s="1291"/>
      <c r="BZ77" s="1291"/>
      <c r="CA77" s="1291"/>
      <c r="CB77" s="1291"/>
      <c r="CC77" s="1291"/>
      <c r="CD77" s="1291"/>
      <c r="CE77" s="1291"/>
      <c r="CF77" s="1291">
        <v>13</v>
      </c>
      <c r="CG77" s="1291"/>
      <c r="CH77" s="1291"/>
      <c r="CI77" s="1291"/>
      <c r="CJ77" s="1291"/>
      <c r="CK77" s="1291"/>
      <c r="CL77" s="1291"/>
      <c r="CM77" s="1291"/>
      <c r="CN77" s="1291">
        <v>21</v>
      </c>
      <c r="CO77" s="1291"/>
      <c r="CP77" s="1291"/>
      <c r="CQ77" s="1291"/>
      <c r="CR77" s="1291"/>
      <c r="CS77" s="1291"/>
      <c r="CT77" s="1291"/>
      <c r="CU77" s="1291"/>
      <c r="CV77" s="1291">
        <v>20.2</v>
      </c>
      <c r="CW77" s="1291"/>
      <c r="CX77" s="1291"/>
      <c r="CY77" s="1291"/>
      <c r="CZ77" s="1291"/>
      <c r="DA77" s="1291"/>
      <c r="DB77" s="1291"/>
      <c r="DC77" s="1291"/>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3" t="s">
        <v>593</v>
      </c>
      <c r="BC79" s="1293"/>
      <c r="BD79" s="1293"/>
      <c r="BE79" s="1293"/>
      <c r="BF79" s="1293"/>
      <c r="BG79" s="1293"/>
      <c r="BH79" s="1293"/>
      <c r="BI79" s="1293"/>
      <c r="BJ79" s="1293"/>
      <c r="BK79" s="1293"/>
      <c r="BL79" s="1293"/>
      <c r="BM79" s="1293"/>
      <c r="BN79" s="1293"/>
      <c r="BO79" s="1293"/>
      <c r="BP79" s="1291">
        <v>8.5</v>
      </c>
      <c r="BQ79" s="1291"/>
      <c r="BR79" s="1291"/>
      <c r="BS79" s="1291"/>
      <c r="BT79" s="1291"/>
      <c r="BU79" s="1291"/>
      <c r="BV79" s="1291"/>
      <c r="BW79" s="1291"/>
      <c r="BX79" s="1291">
        <v>7.7</v>
      </c>
      <c r="BY79" s="1291"/>
      <c r="BZ79" s="1291"/>
      <c r="CA79" s="1291"/>
      <c r="CB79" s="1291"/>
      <c r="CC79" s="1291"/>
      <c r="CD79" s="1291"/>
      <c r="CE79" s="1291"/>
      <c r="CF79" s="1291">
        <v>6.8</v>
      </c>
      <c r="CG79" s="1291"/>
      <c r="CH79" s="1291"/>
      <c r="CI79" s="1291"/>
      <c r="CJ79" s="1291"/>
      <c r="CK79" s="1291"/>
      <c r="CL79" s="1291"/>
      <c r="CM79" s="1291"/>
      <c r="CN79" s="1291">
        <v>6.8</v>
      </c>
      <c r="CO79" s="1291"/>
      <c r="CP79" s="1291"/>
      <c r="CQ79" s="1291"/>
      <c r="CR79" s="1291"/>
      <c r="CS79" s="1291"/>
      <c r="CT79" s="1291"/>
      <c r="CU79" s="1291"/>
      <c r="CV79" s="1291">
        <v>6.8</v>
      </c>
      <c r="CW79" s="1291"/>
      <c r="CX79" s="1291"/>
      <c r="CY79" s="1291"/>
      <c r="CZ79" s="1291"/>
      <c r="DA79" s="1291"/>
      <c r="DB79" s="1291"/>
      <c r="DC79" s="1291"/>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8HITL7OGsA7MTxi8MJefUaHq+v3wFSn+ujU7iToTEqJlGcVKbzYXh9fQVLZ1Yjs6o7CeP+GRGFWpqdfDHl5CQ==" saltValue="rmp7JrS12Wk9sdVT6dxm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D15B8-0C97-4873-B301-FCCE7907002C}">
  <sheetPr>
    <pageSetUpPr fitToPage="1"/>
  </sheetPr>
  <dimension ref="A1:DR135"/>
  <sheetViews>
    <sheetView showGridLines="0" topLeftCell="A81" zoomScale="85" zoomScaleNormal="85" zoomScaleSheetLayoutView="70" workbookViewId="0">
      <selection activeCell="DD71" sqref="DD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LMQb6xfTj+60uJL3ir7hvvBPPauWdy0yOpLW1ION1BoSGCBezkFAsK9s2YtBXx2zTayaDFRPtYIBUyR1PuLA==" saltValue="xLdlaCaGbf50XKZmXJLPU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666F6-51C3-4171-A59C-93AC2612434B}">
  <sheetPr>
    <pageSetUpPr fitToPage="1"/>
  </sheetPr>
  <dimension ref="A1:DR135"/>
  <sheetViews>
    <sheetView showGridLines="0" zoomScale="85" zoomScaleNormal="85" zoomScaleSheetLayoutView="55" workbookViewId="0">
      <selection activeCell="DD71" sqref="DD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pCPc2KOvWbmOSHapufIY7w35qiZwVEuUiXqYYsHdtRQVZ5sJx3qk6QnZmel+fw2upTIB2uKaaKZri6MadLtTw==" saltValue="/4lpFEtjcfqh+8y1LkKOu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46965</v>
      </c>
      <c r="E3" s="141"/>
      <c r="F3" s="142">
        <v>53270</v>
      </c>
      <c r="G3" s="143"/>
      <c r="H3" s="144"/>
    </row>
    <row r="4" spans="1:8" x14ac:dyDescent="0.15">
      <c r="A4" s="145"/>
      <c r="B4" s="146"/>
      <c r="C4" s="147"/>
      <c r="D4" s="148">
        <v>8849</v>
      </c>
      <c r="E4" s="149"/>
      <c r="F4" s="150">
        <v>24316</v>
      </c>
      <c r="G4" s="151"/>
      <c r="H4" s="152"/>
    </row>
    <row r="5" spans="1:8" x14ac:dyDescent="0.15">
      <c r="A5" s="133" t="s">
        <v>534</v>
      </c>
      <c r="B5" s="138"/>
      <c r="C5" s="139"/>
      <c r="D5" s="140">
        <v>36969</v>
      </c>
      <c r="E5" s="141"/>
      <c r="F5" s="142">
        <v>53292</v>
      </c>
      <c r="G5" s="143"/>
      <c r="H5" s="144"/>
    </row>
    <row r="6" spans="1:8" x14ac:dyDescent="0.15">
      <c r="A6" s="145"/>
      <c r="B6" s="146"/>
      <c r="C6" s="147"/>
      <c r="D6" s="148">
        <v>8506</v>
      </c>
      <c r="E6" s="149"/>
      <c r="F6" s="150">
        <v>28900</v>
      </c>
      <c r="G6" s="151"/>
      <c r="H6" s="152"/>
    </row>
    <row r="7" spans="1:8" x14ac:dyDescent="0.15">
      <c r="A7" s="133" t="s">
        <v>535</v>
      </c>
      <c r="B7" s="138"/>
      <c r="C7" s="139"/>
      <c r="D7" s="140">
        <v>35868</v>
      </c>
      <c r="E7" s="141"/>
      <c r="F7" s="142">
        <v>49919</v>
      </c>
      <c r="G7" s="143"/>
      <c r="H7" s="144"/>
    </row>
    <row r="8" spans="1:8" x14ac:dyDescent="0.15">
      <c r="A8" s="145"/>
      <c r="B8" s="146"/>
      <c r="C8" s="147"/>
      <c r="D8" s="148">
        <v>13728</v>
      </c>
      <c r="E8" s="149"/>
      <c r="F8" s="150">
        <v>26398</v>
      </c>
      <c r="G8" s="151"/>
      <c r="H8" s="152"/>
    </row>
    <row r="9" spans="1:8" x14ac:dyDescent="0.15">
      <c r="A9" s="133" t="s">
        <v>536</v>
      </c>
      <c r="B9" s="138"/>
      <c r="C9" s="139"/>
      <c r="D9" s="140">
        <v>51810</v>
      </c>
      <c r="E9" s="141"/>
      <c r="F9" s="142">
        <v>47738</v>
      </c>
      <c r="G9" s="143"/>
      <c r="H9" s="144"/>
    </row>
    <row r="10" spans="1:8" x14ac:dyDescent="0.15">
      <c r="A10" s="145"/>
      <c r="B10" s="146"/>
      <c r="C10" s="147"/>
      <c r="D10" s="148">
        <v>19324</v>
      </c>
      <c r="E10" s="149"/>
      <c r="F10" s="150">
        <v>24937</v>
      </c>
      <c r="G10" s="151"/>
      <c r="H10" s="152"/>
    </row>
    <row r="11" spans="1:8" x14ac:dyDescent="0.15">
      <c r="A11" s="133" t="s">
        <v>537</v>
      </c>
      <c r="B11" s="138"/>
      <c r="C11" s="139"/>
      <c r="D11" s="140">
        <v>46599</v>
      </c>
      <c r="E11" s="141"/>
      <c r="F11" s="142">
        <v>52191</v>
      </c>
      <c r="G11" s="143"/>
      <c r="H11" s="144"/>
    </row>
    <row r="12" spans="1:8" x14ac:dyDescent="0.15">
      <c r="A12" s="145"/>
      <c r="B12" s="146"/>
      <c r="C12" s="153"/>
      <c r="D12" s="148">
        <v>11720</v>
      </c>
      <c r="E12" s="149"/>
      <c r="F12" s="150">
        <v>24843</v>
      </c>
      <c r="G12" s="151"/>
      <c r="H12" s="152"/>
    </row>
    <row r="13" spans="1:8" x14ac:dyDescent="0.15">
      <c r="A13" s="133"/>
      <c r="B13" s="138"/>
      <c r="C13" s="154"/>
      <c r="D13" s="155">
        <v>43642</v>
      </c>
      <c r="E13" s="156"/>
      <c r="F13" s="157">
        <v>51282</v>
      </c>
      <c r="G13" s="158"/>
      <c r="H13" s="144"/>
    </row>
    <row r="14" spans="1:8" x14ac:dyDescent="0.15">
      <c r="A14" s="145"/>
      <c r="B14" s="146"/>
      <c r="C14" s="147"/>
      <c r="D14" s="148">
        <v>12425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8.5500000000000007</v>
      </c>
      <c r="C19" s="159">
        <f>ROUND(VALUE(SUBSTITUTE(実質収支比率等に係る経年分析!G$48,"▲","-")),2)</f>
        <v>7.78</v>
      </c>
      <c r="D19" s="159">
        <f>ROUND(VALUE(SUBSTITUTE(実質収支比率等に係る経年分析!H$48,"▲","-")),2)</f>
        <v>7.39</v>
      </c>
      <c r="E19" s="159">
        <f>ROUND(VALUE(SUBSTITUTE(実質収支比率等に係る経年分析!I$48,"▲","-")),2)</f>
        <v>7.52</v>
      </c>
      <c r="F19" s="159">
        <f>ROUND(VALUE(SUBSTITUTE(実質収支比率等に係る経年分析!J$48,"▲","-")),2)</f>
        <v>8.33</v>
      </c>
    </row>
    <row r="20" spans="1:11" x14ac:dyDescent="0.15">
      <c r="A20" s="159" t="s">
        <v>49</v>
      </c>
      <c r="B20" s="159">
        <f>ROUND(VALUE(SUBSTITUTE(実質収支比率等に係る経年分析!F$47,"▲","-")),2)</f>
        <v>23.85</v>
      </c>
      <c r="C20" s="159">
        <f>ROUND(VALUE(SUBSTITUTE(実質収支比率等に係る経年分析!G$47,"▲","-")),2)</f>
        <v>23.31</v>
      </c>
      <c r="D20" s="159">
        <f>ROUND(VALUE(SUBSTITUTE(実質収支比率等に係る経年分析!H$47,"▲","-")),2)</f>
        <v>25.97</v>
      </c>
      <c r="E20" s="159">
        <f>ROUND(VALUE(SUBSTITUTE(実質収支比率等に係る経年分析!I$47,"▲","-")),2)</f>
        <v>25.46</v>
      </c>
      <c r="F20" s="159">
        <f>ROUND(VALUE(SUBSTITUTE(実質収支比率等に係る経年分析!J$47,"▲","-")),2)</f>
        <v>24.94</v>
      </c>
    </row>
    <row r="21" spans="1:11" x14ac:dyDescent="0.15">
      <c r="A21" s="159" t="s">
        <v>50</v>
      </c>
      <c r="B21" s="159">
        <f>IF(ISNUMBER(VALUE(SUBSTITUTE(実質収支比率等に係る経年分析!F$49,"▲","-"))),ROUND(VALUE(SUBSTITUTE(実質収支比率等に係る経年分析!F$49,"▲","-")),2),NA())</f>
        <v>-0.57999999999999996</v>
      </c>
      <c r="C21" s="159">
        <f>IF(ISNUMBER(VALUE(SUBSTITUTE(実質収支比率等に係る経年分析!G$49,"▲","-"))),ROUND(VALUE(SUBSTITUTE(実質収支比率等に係る経年分析!G$49,"▲","-")),2),NA())</f>
        <v>-5.94</v>
      </c>
      <c r="D21" s="159">
        <f>IF(ISNUMBER(VALUE(SUBSTITUTE(実質収支比率等に係る経年分析!H$49,"▲","-"))),ROUND(VALUE(SUBSTITUTE(実質収支比率等に係る経年分析!H$49,"▲","-")),2),NA())</f>
        <v>-0.48</v>
      </c>
      <c r="E21" s="159">
        <f>IF(ISNUMBER(VALUE(SUBSTITUTE(実質収支比率等に係る経年分析!I$49,"▲","-"))),ROUND(VALUE(SUBSTITUTE(実質収支比率等に係る経年分析!I$49,"▲","-")),2),NA())</f>
        <v>-3.76</v>
      </c>
      <c r="F21" s="159">
        <f>IF(ISNUMBER(VALUE(SUBSTITUTE(実質収支比率等に係る経年分析!J$49,"▲","-"))),ROUND(VALUE(SUBSTITUTE(実質収支比率等に係る経年分析!J$49,"▲","-")),2),NA())</f>
        <v>-3.35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長崎都市計画事業長与町土地区画整理事業特別会計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f>IF(ROUND(VALUE(SUBSTITUTE(連結実質赤字比率に係る赤字・黒字の構成分析!H$38,"▲", "-")), 2) &lt; 0, ABS(ROUND(VALUE(SUBSTITUTE(連結実質赤字比率に係る赤字・黒字の構成分析!H$38,"▲", "-")), 2)), NA())</f>
        <v>1.42</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4.13</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9.6300000000000008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8.3699999999999992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8.5399999999999991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8.32</v>
      </c>
    </row>
    <row r="36" spans="1:16" x14ac:dyDescent="0.15">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18.399999999999999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1333</v>
      </c>
      <c r="E42" s="161"/>
      <c r="F42" s="161"/>
      <c r="G42" s="161">
        <f>'実質公債費比率（分子）の構造'!L$52</f>
        <v>1215</v>
      </c>
      <c r="H42" s="161"/>
      <c r="I42" s="161"/>
      <c r="J42" s="161">
        <f>'実質公債費比率（分子）の構造'!M$52</f>
        <v>1231</v>
      </c>
      <c r="K42" s="161"/>
      <c r="L42" s="161"/>
      <c r="M42" s="161">
        <f>'実質公債費比率（分子）の構造'!N$52</f>
        <v>1238</v>
      </c>
      <c r="N42" s="161"/>
      <c r="O42" s="161"/>
      <c r="P42" s="161">
        <f>'実質公債費比率（分子）の構造'!O$52</f>
        <v>1211</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325</v>
      </c>
      <c r="C44" s="161"/>
      <c r="D44" s="161"/>
      <c r="E44" s="161">
        <f>'実質公債費比率（分子）の構造'!L$50</f>
        <v>135</v>
      </c>
      <c r="F44" s="161"/>
      <c r="G44" s="161"/>
      <c r="H44" s="161">
        <f>'実質公債費比率（分子）の構造'!M$50</f>
        <v>125</v>
      </c>
      <c r="I44" s="161"/>
      <c r="J44" s="161"/>
      <c r="K44" s="161">
        <f>'実質公債費比率（分子）の構造'!N$50</f>
        <v>124</v>
      </c>
      <c r="L44" s="161"/>
      <c r="M44" s="161"/>
      <c r="N44" s="161">
        <f>'実質公債費比率（分子）の構造'!O$50</f>
        <v>124</v>
      </c>
      <c r="O44" s="161"/>
      <c r="P44" s="161"/>
    </row>
    <row r="45" spans="1:16" x14ac:dyDescent="0.15">
      <c r="A45" s="161" t="s">
        <v>60</v>
      </c>
      <c r="B45" s="161">
        <f>'実質公債費比率（分子）の構造'!K$49</f>
        <v>7</v>
      </c>
      <c r="C45" s="161"/>
      <c r="D45" s="161"/>
      <c r="E45" s="161">
        <f>'実質公債費比率（分子）の構造'!L$49</f>
        <v>6</v>
      </c>
      <c r="F45" s="161"/>
      <c r="G45" s="161"/>
      <c r="H45" s="161">
        <f>'実質公債費比率（分子）の構造'!M$49</f>
        <v>25</v>
      </c>
      <c r="I45" s="161"/>
      <c r="J45" s="161"/>
      <c r="K45" s="161">
        <f>'実質公債費比率（分子）の構造'!N$49</f>
        <v>27</v>
      </c>
      <c r="L45" s="161"/>
      <c r="M45" s="161"/>
      <c r="N45" s="161">
        <f>'実質公債費比率（分子）の構造'!O$49</f>
        <v>33</v>
      </c>
      <c r="O45" s="161"/>
      <c r="P45" s="161"/>
    </row>
    <row r="46" spans="1:16" x14ac:dyDescent="0.15">
      <c r="A46" s="161" t="s">
        <v>61</v>
      </c>
      <c r="B46" s="161">
        <f>'実質公債費比率（分子）の構造'!K$48</f>
        <v>307</v>
      </c>
      <c r="C46" s="161"/>
      <c r="D46" s="161"/>
      <c r="E46" s="161">
        <f>'実質公債費比率（分子）の構造'!L$48</f>
        <v>386</v>
      </c>
      <c r="F46" s="161"/>
      <c r="G46" s="161"/>
      <c r="H46" s="161">
        <f>'実質公債費比率（分子）の構造'!M$48</f>
        <v>267</v>
      </c>
      <c r="I46" s="161"/>
      <c r="J46" s="161"/>
      <c r="K46" s="161">
        <f>'実質公債費比率（分子）の構造'!N$48</f>
        <v>256</v>
      </c>
      <c r="L46" s="161"/>
      <c r="M46" s="161"/>
      <c r="N46" s="161">
        <f>'実質公債費比率（分子）の構造'!O$48</f>
        <v>160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1172</v>
      </c>
      <c r="C49" s="161"/>
      <c r="D49" s="161"/>
      <c r="E49" s="161">
        <f>'実質公債費比率（分子）の構造'!L$45</f>
        <v>1299</v>
      </c>
      <c r="F49" s="161"/>
      <c r="G49" s="161"/>
      <c r="H49" s="161">
        <f>'実質公債費比率（分子）の構造'!M$45</f>
        <v>1256</v>
      </c>
      <c r="I49" s="161"/>
      <c r="J49" s="161"/>
      <c r="K49" s="161">
        <f>'実質公債費比率（分子）の構造'!N$45</f>
        <v>1273</v>
      </c>
      <c r="L49" s="161"/>
      <c r="M49" s="161"/>
      <c r="N49" s="161">
        <f>'実質公債費比率（分子）の構造'!O$45</f>
        <v>1372</v>
      </c>
      <c r="O49" s="161"/>
      <c r="P49" s="161"/>
    </row>
    <row r="50" spans="1:16" x14ac:dyDescent="0.15">
      <c r="A50" s="161" t="s">
        <v>65</v>
      </c>
      <c r="B50" s="161" t="e">
        <f>NA()</f>
        <v>#N/A</v>
      </c>
      <c r="C50" s="161">
        <f>IF(ISNUMBER('実質公債費比率（分子）の構造'!K$53),'実質公債費比率（分子）の構造'!K$53,NA())</f>
        <v>479</v>
      </c>
      <c r="D50" s="161" t="e">
        <f>NA()</f>
        <v>#N/A</v>
      </c>
      <c r="E50" s="161" t="e">
        <f>NA()</f>
        <v>#N/A</v>
      </c>
      <c r="F50" s="161">
        <f>IF(ISNUMBER('実質公債費比率（分子）の構造'!L$53),'実質公債費比率（分子）の構造'!L$53,NA())</f>
        <v>612</v>
      </c>
      <c r="G50" s="161" t="e">
        <f>NA()</f>
        <v>#N/A</v>
      </c>
      <c r="H50" s="161" t="e">
        <f>NA()</f>
        <v>#N/A</v>
      </c>
      <c r="I50" s="161">
        <f>IF(ISNUMBER('実質公債費比率（分子）の構造'!M$53),'実質公債費比率（分子）の構造'!M$53,NA())</f>
        <v>442</v>
      </c>
      <c r="J50" s="161" t="e">
        <f>NA()</f>
        <v>#N/A</v>
      </c>
      <c r="K50" s="161" t="e">
        <f>NA()</f>
        <v>#N/A</v>
      </c>
      <c r="L50" s="161">
        <f>IF(ISNUMBER('実質公債費比率（分子）の構造'!N$53),'実質公債費比率（分子）の構造'!N$53,NA())</f>
        <v>442</v>
      </c>
      <c r="M50" s="161" t="e">
        <f>NA()</f>
        <v>#N/A</v>
      </c>
      <c r="N50" s="161" t="e">
        <f>NA()</f>
        <v>#N/A</v>
      </c>
      <c r="O50" s="161">
        <f>IF(ISNUMBER('実質公債費比率（分子）の構造'!O$53),'実質公債費比率（分子）の構造'!O$53,NA())</f>
        <v>478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10823</v>
      </c>
      <c r="E56" s="160"/>
      <c r="F56" s="160"/>
      <c r="G56" s="160">
        <f>'将来負担比率（分子）の構造'!J$52</f>
        <v>11618</v>
      </c>
      <c r="H56" s="160"/>
      <c r="I56" s="160"/>
      <c r="J56" s="160">
        <f>'将来負担比率（分子）の構造'!K$52</f>
        <v>11568</v>
      </c>
      <c r="K56" s="160"/>
      <c r="L56" s="160"/>
      <c r="M56" s="160">
        <f>'将来負担比率（分子）の構造'!L$52</f>
        <v>11620</v>
      </c>
      <c r="N56" s="160"/>
      <c r="O56" s="160"/>
      <c r="P56" s="160">
        <f>'将来負担比率（分子）の構造'!M$52</f>
        <v>11348</v>
      </c>
    </row>
    <row r="57" spans="1:16" x14ac:dyDescent="0.15">
      <c r="A57" s="160" t="s">
        <v>36</v>
      </c>
      <c r="B57" s="160"/>
      <c r="C57" s="160"/>
      <c r="D57" s="160">
        <f>'将来負担比率（分子）の構造'!I$51</f>
        <v>2133</v>
      </c>
      <c r="E57" s="160"/>
      <c r="F57" s="160"/>
      <c r="G57" s="160">
        <f>'将来負担比率（分子）の構造'!J$51</f>
        <v>1950</v>
      </c>
      <c r="H57" s="160"/>
      <c r="I57" s="160"/>
      <c r="J57" s="160">
        <f>'将来負担比率（分子）の構造'!K$51</f>
        <v>1837</v>
      </c>
      <c r="K57" s="160"/>
      <c r="L57" s="160"/>
      <c r="M57" s="160">
        <f>'将来負担比率（分子）の構造'!L$51</f>
        <v>1739</v>
      </c>
      <c r="N57" s="160"/>
      <c r="O57" s="160"/>
      <c r="P57" s="160">
        <f>'将来負担比率（分子）の構造'!M$51</f>
        <v>1618</v>
      </c>
    </row>
    <row r="58" spans="1:16" x14ac:dyDescent="0.15">
      <c r="A58" s="160" t="s">
        <v>35</v>
      </c>
      <c r="B58" s="160"/>
      <c r="C58" s="160"/>
      <c r="D58" s="160">
        <f>'将来負担比率（分子）の構造'!I$50</f>
        <v>4449</v>
      </c>
      <c r="E58" s="160"/>
      <c r="F58" s="160"/>
      <c r="G58" s="160">
        <f>'将来負担比率（分子）の構造'!J$50</f>
        <v>4080</v>
      </c>
      <c r="H58" s="160"/>
      <c r="I58" s="160"/>
      <c r="J58" s="160">
        <f>'将来負担比率（分子）の構造'!K$50</f>
        <v>3919</v>
      </c>
      <c r="K58" s="160"/>
      <c r="L58" s="160"/>
      <c r="M58" s="160">
        <f>'将来負担比率（分子）の構造'!L$50</f>
        <v>3853</v>
      </c>
      <c r="N58" s="160"/>
      <c r="O58" s="160"/>
      <c r="P58" s="160">
        <f>'将来負担比率（分子）の構造'!M$50</f>
        <v>3849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2</v>
      </c>
      <c r="F61" s="160"/>
      <c r="G61" s="160"/>
      <c r="H61" s="160">
        <f>'将来負担比率（分子）の構造'!K$46</f>
        <v>2</v>
      </c>
      <c r="I61" s="160"/>
      <c r="J61" s="160"/>
      <c r="K61" s="160">
        <f>'将来負担比率（分子）の構造'!L$46</f>
        <v>2</v>
      </c>
      <c r="L61" s="160"/>
      <c r="M61" s="160"/>
      <c r="N61" s="160">
        <f>'将来負担比率（分子）の構造'!M$46</f>
        <v>2</v>
      </c>
      <c r="O61" s="160"/>
      <c r="P61" s="160"/>
    </row>
    <row r="62" spans="1:16" x14ac:dyDescent="0.15">
      <c r="A62" s="160" t="s">
        <v>29</v>
      </c>
      <c r="B62" s="160" t="str">
        <f>'将来負担比率（分子）の構造'!I$45</f>
        <v>-</v>
      </c>
      <c r="C62" s="160"/>
      <c r="D62" s="160"/>
      <c r="E62" s="160" t="str">
        <f>'将来負担比率（分子）の構造'!J$45</f>
        <v>-</v>
      </c>
      <c r="F62" s="160"/>
      <c r="G62" s="160"/>
      <c r="H62" s="160">
        <f>'将来負担比率（分子）の構造'!K$45</f>
        <v>7</v>
      </c>
      <c r="I62" s="160"/>
      <c r="J62" s="160"/>
      <c r="K62" s="160">
        <f>'将来負担比率（分子）の構造'!L$45</f>
        <v>348</v>
      </c>
      <c r="L62" s="160"/>
      <c r="M62" s="160"/>
      <c r="N62" s="160">
        <f>'将来負担比率（分子）の構造'!M$45</f>
        <v>349</v>
      </c>
      <c r="O62" s="160"/>
      <c r="P62" s="160"/>
    </row>
    <row r="63" spans="1:16" x14ac:dyDescent="0.15">
      <c r="A63" s="160" t="s">
        <v>28</v>
      </c>
      <c r="B63" s="160">
        <f>'将来負担比率（分子）の構造'!I$44</f>
        <v>375</v>
      </c>
      <c r="C63" s="160"/>
      <c r="D63" s="160"/>
      <c r="E63" s="160">
        <f>'将来負担比率（分子）の構造'!J$44</f>
        <v>1541</v>
      </c>
      <c r="F63" s="160"/>
      <c r="G63" s="160"/>
      <c r="H63" s="160">
        <f>'将来負担比率（分子）の構造'!K$44</f>
        <v>1503</v>
      </c>
      <c r="I63" s="160"/>
      <c r="J63" s="160"/>
      <c r="K63" s="160">
        <f>'将来負担比率（分子）の構造'!L$44</f>
        <v>1466</v>
      </c>
      <c r="L63" s="160"/>
      <c r="M63" s="160"/>
      <c r="N63" s="160">
        <f>'将来負担比率（分子）の構造'!M$44</f>
        <v>1412</v>
      </c>
      <c r="O63" s="160"/>
      <c r="P63" s="160"/>
    </row>
    <row r="64" spans="1:16" x14ac:dyDescent="0.15">
      <c r="A64" s="160" t="s">
        <v>27</v>
      </c>
      <c r="B64" s="160">
        <f>'将来負担比率（分子）の構造'!I$43</f>
        <v>1802</v>
      </c>
      <c r="C64" s="160"/>
      <c r="D64" s="160"/>
      <c r="E64" s="160">
        <f>'将来負担比率（分子）の構造'!J$43</f>
        <v>1709</v>
      </c>
      <c r="F64" s="160"/>
      <c r="G64" s="160"/>
      <c r="H64" s="160">
        <f>'将来負担比率（分子）の構造'!K$43</f>
        <v>1626</v>
      </c>
      <c r="I64" s="160"/>
      <c r="J64" s="160"/>
      <c r="K64" s="160">
        <f>'将来負担比率（分子）の構造'!L$43</f>
        <v>1521</v>
      </c>
      <c r="L64" s="160"/>
      <c r="M64" s="160"/>
      <c r="N64" s="160">
        <f>'将来負担比率（分子）の構造'!M$43</f>
        <v>1178</v>
      </c>
      <c r="O64" s="160"/>
      <c r="P64" s="160"/>
    </row>
    <row r="65" spans="1:16" x14ac:dyDescent="0.15">
      <c r="A65" s="160" t="s">
        <v>26</v>
      </c>
      <c r="B65" s="160">
        <f>'将来負担比率（分子）の構造'!I$42</f>
        <v>1732</v>
      </c>
      <c r="C65" s="160"/>
      <c r="D65" s="160"/>
      <c r="E65" s="160">
        <f>'将来負担比率（分子）の構造'!J$42</f>
        <v>1609</v>
      </c>
      <c r="F65" s="160"/>
      <c r="G65" s="160"/>
      <c r="H65" s="160">
        <f>'将来負担比率（分子）の構造'!K$42</f>
        <v>1518</v>
      </c>
      <c r="I65" s="160"/>
      <c r="J65" s="160"/>
      <c r="K65" s="160">
        <f>'将来負担比率（分子）の構造'!L$42</f>
        <v>1398</v>
      </c>
      <c r="L65" s="160"/>
      <c r="M65" s="160"/>
      <c r="N65" s="160">
        <f>'将来負担比率（分子）の構造'!M$42</f>
        <v>1285</v>
      </c>
      <c r="O65" s="160"/>
      <c r="P65" s="160"/>
    </row>
    <row r="66" spans="1:16" x14ac:dyDescent="0.15">
      <c r="A66" s="160" t="s">
        <v>25</v>
      </c>
      <c r="B66" s="160">
        <f>'将来負担比率（分子）の構造'!I$41</f>
        <v>14089</v>
      </c>
      <c r="C66" s="160"/>
      <c r="D66" s="160"/>
      <c r="E66" s="160">
        <f>'将来負担比率（分子）の構造'!J$41</f>
        <v>13968</v>
      </c>
      <c r="F66" s="160"/>
      <c r="G66" s="160"/>
      <c r="H66" s="160">
        <f>'将来負担比率（分子）の構造'!K$41</f>
        <v>13994</v>
      </c>
      <c r="I66" s="160"/>
      <c r="J66" s="160"/>
      <c r="K66" s="160">
        <f>'将来負担比率（分子）の構造'!L$41</f>
        <v>14215</v>
      </c>
      <c r="L66" s="160"/>
      <c r="M66" s="160"/>
      <c r="N66" s="160">
        <f>'将来負担比率（分子）の構造'!M$41</f>
        <v>14011</v>
      </c>
      <c r="O66" s="160"/>
      <c r="P66" s="160"/>
    </row>
    <row r="67" spans="1:16" x14ac:dyDescent="0.15">
      <c r="A67" s="160" t="s">
        <v>69</v>
      </c>
      <c r="B67" s="160" t="e">
        <f>NA()</f>
        <v>#N/A</v>
      </c>
      <c r="C67" s="160">
        <f>IF(ISNUMBER('将来負担比率（分子）の構造'!I$53), IF('将来負担比率（分子）の構造'!I$53 &lt; 0, 0, '将来負担比率（分子）の構造'!I$53), NA())</f>
        <v>594</v>
      </c>
      <c r="D67" s="160" t="e">
        <f>NA()</f>
        <v>#N/A</v>
      </c>
      <c r="E67" s="160" t="e">
        <f>NA()</f>
        <v>#N/A</v>
      </c>
      <c r="F67" s="160">
        <f>IF(ISNUMBER('将来負担比率（分子）の構造'!J$53), IF('将来負担比率（分子）の構造'!J$53 &lt; 0, 0, '将来負担比率（分子）の構造'!J$53), NA())</f>
        <v>1181</v>
      </c>
      <c r="G67" s="160" t="e">
        <f>NA()</f>
        <v>#N/A</v>
      </c>
      <c r="H67" s="160" t="e">
        <f>NA()</f>
        <v>#N/A</v>
      </c>
      <c r="I67" s="160">
        <f>IF(ISNUMBER('将来負担比率（分子）の構造'!K$53), IF('将来負担比率（分子）の構造'!K$53 &lt; 0, 0, '将来負担比率（分子）の構造'!K$53), NA())</f>
        <v>1327</v>
      </c>
      <c r="J67" s="160" t="e">
        <f>NA()</f>
        <v>#N/A</v>
      </c>
      <c r="K67" s="160" t="e">
        <f>NA()</f>
        <v>#N/A</v>
      </c>
      <c r="L67" s="160">
        <f>IF(ISNUMBER('将来負担比率（分子）の構造'!L$53), IF('将来負担比率（分子）の構造'!L$53 &lt; 0, 0, '将来負担比率（分子）の構造'!L$53), NA())</f>
        <v>1739</v>
      </c>
      <c r="M67" s="160" t="e">
        <f>NA()</f>
        <v>#N/A</v>
      </c>
      <c r="N67" s="160" t="e">
        <f>NA()</f>
        <v>#N/A</v>
      </c>
      <c r="O67" s="160">
        <f>IF(ISNUMBER('将来負担比率（分子）の構造'!M$53), IF('将来負担比率（分子）の構造'!M$53 &lt; 0, 0, '将来負担比率（分子）の構造'!M$53), NA())</f>
        <v>1422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1943</v>
      </c>
      <c r="C72" s="164">
        <f>基金残高に係る経年分析!G55</f>
        <v>1924</v>
      </c>
      <c r="D72" s="164">
        <f>基金残高に係る経年分析!H55</f>
        <v>1902</v>
      </c>
    </row>
    <row r="73" spans="1:16" x14ac:dyDescent="0.15">
      <c r="A73" s="163" t="s">
        <v>72</v>
      </c>
      <c r="B73" s="164">
        <f>基金残高に係る経年分析!F56</f>
        <v>1241</v>
      </c>
      <c r="C73" s="164">
        <f>基金残高に係る経年分析!G56</f>
        <v>1241</v>
      </c>
      <c r="D73" s="164">
        <f>基金残高に係る経年分析!H56</f>
        <v>1242</v>
      </c>
    </row>
    <row r="74" spans="1:16" x14ac:dyDescent="0.15">
      <c r="A74" s="163" t="s">
        <v>73</v>
      </c>
      <c r="B74" s="164">
        <f>基金残高に係る経年分析!F57</f>
        <v>681</v>
      </c>
      <c r="C74" s="164">
        <f>基金残高に係る経年分析!G57</f>
        <v>650</v>
      </c>
      <c r="D74" s="164">
        <f>基金残高に係る経年分析!H57</f>
        <v>643</v>
      </c>
    </row>
  </sheetData>
  <sheetProtection algorithmName="SHA-512" hashValue="mQrOHMK5mQfA57aJhR1cdnTdh9NKrE6Hvo/ZA3x7vME130mXdNHYZrgU6plIE7FQD05hwFTnjFgxiOq02K0j0Q==" saltValue="6K1QXF7YY9OEFWiMNd+f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4641184</v>
      </c>
      <c r="S5" s="649"/>
      <c r="T5" s="649"/>
      <c r="U5" s="649"/>
      <c r="V5" s="649"/>
      <c r="W5" s="649"/>
      <c r="X5" s="649"/>
      <c r="Y5" s="650"/>
      <c r="Z5" s="651">
        <v>34.6</v>
      </c>
      <c r="AA5" s="651"/>
      <c r="AB5" s="651"/>
      <c r="AC5" s="651"/>
      <c r="AD5" s="652">
        <v>4337159</v>
      </c>
      <c r="AE5" s="652"/>
      <c r="AF5" s="652"/>
      <c r="AG5" s="652"/>
      <c r="AH5" s="652"/>
      <c r="AI5" s="652"/>
      <c r="AJ5" s="652"/>
      <c r="AK5" s="652"/>
      <c r="AL5" s="653">
        <v>60.6</v>
      </c>
      <c r="AM5" s="654"/>
      <c r="AN5" s="654"/>
      <c r="AO5" s="655"/>
      <c r="AP5" s="645" t="s">
        <v>222</v>
      </c>
      <c r="AQ5" s="646"/>
      <c r="AR5" s="646"/>
      <c r="AS5" s="646"/>
      <c r="AT5" s="646"/>
      <c r="AU5" s="646"/>
      <c r="AV5" s="646"/>
      <c r="AW5" s="646"/>
      <c r="AX5" s="646"/>
      <c r="AY5" s="646"/>
      <c r="AZ5" s="646"/>
      <c r="BA5" s="646"/>
      <c r="BB5" s="646"/>
      <c r="BC5" s="646"/>
      <c r="BD5" s="646"/>
      <c r="BE5" s="646"/>
      <c r="BF5" s="647"/>
      <c r="BG5" s="659">
        <v>4337082</v>
      </c>
      <c r="BH5" s="660"/>
      <c r="BI5" s="660"/>
      <c r="BJ5" s="660"/>
      <c r="BK5" s="660"/>
      <c r="BL5" s="660"/>
      <c r="BM5" s="660"/>
      <c r="BN5" s="661"/>
      <c r="BO5" s="662">
        <v>93.4</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99478</v>
      </c>
      <c r="S6" s="660"/>
      <c r="T6" s="660"/>
      <c r="U6" s="660"/>
      <c r="V6" s="660"/>
      <c r="W6" s="660"/>
      <c r="X6" s="660"/>
      <c r="Y6" s="661"/>
      <c r="Z6" s="662">
        <v>0.7</v>
      </c>
      <c r="AA6" s="662"/>
      <c r="AB6" s="662"/>
      <c r="AC6" s="662"/>
      <c r="AD6" s="663">
        <v>99478</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4337082</v>
      </c>
      <c r="BH6" s="660"/>
      <c r="BI6" s="660"/>
      <c r="BJ6" s="660"/>
      <c r="BK6" s="660"/>
      <c r="BL6" s="660"/>
      <c r="BM6" s="660"/>
      <c r="BN6" s="661"/>
      <c r="BO6" s="662">
        <v>93.4</v>
      </c>
      <c r="BP6" s="662"/>
      <c r="BQ6" s="662"/>
      <c r="BR6" s="662"/>
      <c r="BS6" s="663" t="s">
        <v>223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134362</v>
      </c>
      <c r="CS6" s="660"/>
      <c r="CT6" s="660"/>
      <c r="CU6" s="660"/>
      <c r="CV6" s="660"/>
      <c r="CW6" s="660"/>
      <c r="CX6" s="660"/>
      <c r="CY6" s="661"/>
      <c r="CZ6" s="653">
        <v>1.1000000000000001</v>
      </c>
      <c r="DA6" s="654"/>
      <c r="DB6" s="654"/>
      <c r="DC6" s="673"/>
      <c r="DD6" s="668" t="s">
        <v>123</v>
      </c>
      <c r="DE6" s="660"/>
      <c r="DF6" s="660"/>
      <c r="DG6" s="660"/>
      <c r="DH6" s="660"/>
      <c r="DI6" s="660"/>
      <c r="DJ6" s="660"/>
      <c r="DK6" s="660"/>
      <c r="DL6" s="660"/>
      <c r="DM6" s="660"/>
      <c r="DN6" s="660"/>
      <c r="DO6" s="660"/>
      <c r="DP6" s="661"/>
      <c r="DQ6" s="668">
        <v>134279</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10920</v>
      </c>
      <c r="S7" s="660"/>
      <c r="T7" s="660"/>
      <c r="U7" s="660"/>
      <c r="V7" s="660"/>
      <c r="W7" s="660"/>
      <c r="X7" s="660"/>
      <c r="Y7" s="661"/>
      <c r="Z7" s="662">
        <v>0.1</v>
      </c>
      <c r="AA7" s="662"/>
      <c r="AB7" s="662"/>
      <c r="AC7" s="662"/>
      <c r="AD7" s="663">
        <v>10920</v>
      </c>
      <c r="AE7" s="663"/>
      <c r="AF7" s="663"/>
      <c r="AG7" s="663"/>
      <c r="AH7" s="663"/>
      <c r="AI7" s="663"/>
      <c r="AJ7" s="663"/>
      <c r="AK7" s="663"/>
      <c r="AL7" s="664">
        <v>0.2</v>
      </c>
      <c r="AM7" s="665"/>
      <c r="AN7" s="665"/>
      <c r="AO7" s="666"/>
      <c r="AP7" s="656" t="s">
        <v>231</v>
      </c>
      <c r="AQ7" s="657"/>
      <c r="AR7" s="657"/>
      <c r="AS7" s="657"/>
      <c r="AT7" s="657"/>
      <c r="AU7" s="657"/>
      <c r="AV7" s="657"/>
      <c r="AW7" s="657"/>
      <c r="AX7" s="657"/>
      <c r="AY7" s="657"/>
      <c r="AZ7" s="657"/>
      <c r="BA7" s="657"/>
      <c r="BB7" s="657"/>
      <c r="BC7" s="657"/>
      <c r="BD7" s="657"/>
      <c r="BE7" s="657"/>
      <c r="BF7" s="658"/>
      <c r="BG7" s="659">
        <v>2462759</v>
      </c>
      <c r="BH7" s="660"/>
      <c r="BI7" s="660"/>
      <c r="BJ7" s="660"/>
      <c r="BK7" s="660"/>
      <c r="BL7" s="660"/>
      <c r="BM7" s="660"/>
      <c r="BN7" s="661"/>
      <c r="BO7" s="662">
        <v>53.1</v>
      </c>
      <c r="BP7" s="662"/>
      <c r="BQ7" s="662"/>
      <c r="BR7" s="662"/>
      <c r="BS7" s="663" t="s">
        <v>223</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1207166</v>
      </c>
      <c r="CS7" s="660"/>
      <c r="CT7" s="660"/>
      <c r="CU7" s="660"/>
      <c r="CV7" s="660"/>
      <c r="CW7" s="660"/>
      <c r="CX7" s="660"/>
      <c r="CY7" s="661"/>
      <c r="CZ7" s="662">
        <v>9.5</v>
      </c>
      <c r="DA7" s="662"/>
      <c r="DB7" s="662"/>
      <c r="DC7" s="662"/>
      <c r="DD7" s="668">
        <v>21222</v>
      </c>
      <c r="DE7" s="660"/>
      <c r="DF7" s="660"/>
      <c r="DG7" s="660"/>
      <c r="DH7" s="660"/>
      <c r="DI7" s="660"/>
      <c r="DJ7" s="660"/>
      <c r="DK7" s="660"/>
      <c r="DL7" s="660"/>
      <c r="DM7" s="660"/>
      <c r="DN7" s="660"/>
      <c r="DO7" s="660"/>
      <c r="DP7" s="661"/>
      <c r="DQ7" s="668">
        <v>1067357</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19737</v>
      </c>
      <c r="S8" s="660"/>
      <c r="T8" s="660"/>
      <c r="U8" s="660"/>
      <c r="V8" s="660"/>
      <c r="W8" s="660"/>
      <c r="X8" s="660"/>
      <c r="Y8" s="661"/>
      <c r="Z8" s="662">
        <v>0.1</v>
      </c>
      <c r="AA8" s="662"/>
      <c r="AB8" s="662"/>
      <c r="AC8" s="662"/>
      <c r="AD8" s="663">
        <v>19737</v>
      </c>
      <c r="AE8" s="663"/>
      <c r="AF8" s="663"/>
      <c r="AG8" s="663"/>
      <c r="AH8" s="663"/>
      <c r="AI8" s="663"/>
      <c r="AJ8" s="663"/>
      <c r="AK8" s="663"/>
      <c r="AL8" s="664">
        <v>0.3</v>
      </c>
      <c r="AM8" s="665"/>
      <c r="AN8" s="665"/>
      <c r="AO8" s="666"/>
      <c r="AP8" s="656" t="s">
        <v>234</v>
      </c>
      <c r="AQ8" s="657"/>
      <c r="AR8" s="657"/>
      <c r="AS8" s="657"/>
      <c r="AT8" s="657"/>
      <c r="AU8" s="657"/>
      <c r="AV8" s="657"/>
      <c r="AW8" s="657"/>
      <c r="AX8" s="657"/>
      <c r="AY8" s="657"/>
      <c r="AZ8" s="657"/>
      <c r="BA8" s="657"/>
      <c r="BB8" s="657"/>
      <c r="BC8" s="657"/>
      <c r="BD8" s="657"/>
      <c r="BE8" s="657"/>
      <c r="BF8" s="658"/>
      <c r="BG8" s="659">
        <v>71703</v>
      </c>
      <c r="BH8" s="660"/>
      <c r="BI8" s="660"/>
      <c r="BJ8" s="660"/>
      <c r="BK8" s="660"/>
      <c r="BL8" s="660"/>
      <c r="BM8" s="660"/>
      <c r="BN8" s="661"/>
      <c r="BO8" s="662">
        <v>1.5</v>
      </c>
      <c r="BP8" s="662"/>
      <c r="BQ8" s="662"/>
      <c r="BR8" s="662"/>
      <c r="BS8" s="668" t="s">
        <v>223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4911321</v>
      </c>
      <c r="CS8" s="660"/>
      <c r="CT8" s="660"/>
      <c r="CU8" s="660"/>
      <c r="CV8" s="660"/>
      <c r="CW8" s="660"/>
      <c r="CX8" s="660"/>
      <c r="CY8" s="661"/>
      <c r="CZ8" s="662">
        <v>38.799999999999997</v>
      </c>
      <c r="DA8" s="662"/>
      <c r="DB8" s="662"/>
      <c r="DC8" s="662"/>
      <c r="DD8" s="668">
        <v>245202</v>
      </c>
      <c r="DE8" s="660"/>
      <c r="DF8" s="660"/>
      <c r="DG8" s="660"/>
      <c r="DH8" s="660"/>
      <c r="DI8" s="660"/>
      <c r="DJ8" s="660"/>
      <c r="DK8" s="660"/>
      <c r="DL8" s="660"/>
      <c r="DM8" s="660"/>
      <c r="DN8" s="660"/>
      <c r="DO8" s="660"/>
      <c r="DP8" s="661"/>
      <c r="DQ8" s="668">
        <v>2164501</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20324</v>
      </c>
      <c r="S9" s="660"/>
      <c r="T9" s="660"/>
      <c r="U9" s="660"/>
      <c r="V9" s="660"/>
      <c r="W9" s="660"/>
      <c r="X9" s="660"/>
      <c r="Y9" s="661"/>
      <c r="Z9" s="662">
        <v>0.2</v>
      </c>
      <c r="AA9" s="662"/>
      <c r="AB9" s="662"/>
      <c r="AC9" s="662"/>
      <c r="AD9" s="663">
        <v>20324</v>
      </c>
      <c r="AE9" s="663"/>
      <c r="AF9" s="663"/>
      <c r="AG9" s="663"/>
      <c r="AH9" s="663"/>
      <c r="AI9" s="663"/>
      <c r="AJ9" s="663"/>
      <c r="AK9" s="663"/>
      <c r="AL9" s="664">
        <v>0.3</v>
      </c>
      <c r="AM9" s="665"/>
      <c r="AN9" s="665"/>
      <c r="AO9" s="666"/>
      <c r="AP9" s="656" t="s">
        <v>237</v>
      </c>
      <c r="AQ9" s="657"/>
      <c r="AR9" s="657"/>
      <c r="AS9" s="657"/>
      <c r="AT9" s="657"/>
      <c r="AU9" s="657"/>
      <c r="AV9" s="657"/>
      <c r="AW9" s="657"/>
      <c r="AX9" s="657"/>
      <c r="AY9" s="657"/>
      <c r="AZ9" s="657"/>
      <c r="BA9" s="657"/>
      <c r="BB9" s="657"/>
      <c r="BC9" s="657"/>
      <c r="BD9" s="657"/>
      <c r="BE9" s="657"/>
      <c r="BF9" s="658"/>
      <c r="BG9" s="659">
        <v>2266453</v>
      </c>
      <c r="BH9" s="660"/>
      <c r="BI9" s="660"/>
      <c r="BJ9" s="660"/>
      <c r="BK9" s="660"/>
      <c r="BL9" s="660"/>
      <c r="BM9" s="660"/>
      <c r="BN9" s="661"/>
      <c r="BO9" s="662">
        <v>48.8</v>
      </c>
      <c r="BP9" s="662"/>
      <c r="BQ9" s="662"/>
      <c r="BR9" s="662"/>
      <c r="BS9" s="668" t="s">
        <v>223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935113</v>
      </c>
      <c r="CS9" s="660"/>
      <c r="CT9" s="660"/>
      <c r="CU9" s="660"/>
      <c r="CV9" s="660"/>
      <c r="CW9" s="660"/>
      <c r="CX9" s="660"/>
      <c r="CY9" s="661"/>
      <c r="CZ9" s="662">
        <v>7.4</v>
      </c>
      <c r="DA9" s="662"/>
      <c r="DB9" s="662"/>
      <c r="DC9" s="662"/>
      <c r="DD9" s="668">
        <v>9012</v>
      </c>
      <c r="DE9" s="660"/>
      <c r="DF9" s="660"/>
      <c r="DG9" s="660"/>
      <c r="DH9" s="660"/>
      <c r="DI9" s="660"/>
      <c r="DJ9" s="660"/>
      <c r="DK9" s="660"/>
      <c r="DL9" s="660"/>
      <c r="DM9" s="660"/>
      <c r="DN9" s="660"/>
      <c r="DO9" s="660"/>
      <c r="DP9" s="661"/>
      <c r="DQ9" s="668">
        <v>838530</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223</v>
      </c>
      <c r="S10" s="660"/>
      <c r="T10" s="660"/>
      <c r="U10" s="660"/>
      <c r="V10" s="660"/>
      <c r="W10" s="660"/>
      <c r="X10" s="660"/>
      <c r="Y10" s="661"/>
      <c r="Z10" s="662" t="s">
        <v>223</v>
      </c>
      <c r="AA10" s="662"/>
      <c r="AB10" s="662"/>
      <c r="AC10" s="662"/>
      <c r="AD10" s="663" t="s">
        <v>123</v>
      </c>
      <c r="AE10" s="663"/>
      <c r="AF10" s="663"/>
      <c r="AG10" s="663"/>
      <c r="AH10" s="663"/>
      <c r="AI10" s="663"/>
      <c r="AJ10" s="663"/>
      <c r="AK10" s="663"/>
      <c r="AL10" s="664" t="s">
        <v>223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61208</v>
      </c>
      <c r="BH10" s="660"/>
      <c r="BI10" s="660"/>
      <c r="BJ10" s="660"/>
      <c r="BK10" s="660"/>
      <c r="BL10" s="660"/>
      <c r="BM10" s="660"/>
      <c r="BN10" s="661"/>
      <c r="BO10" s="662">
        <v>1.3</v>
      </c>
      <c r="BP10" s="662"/>
      <c r="BQ10" s="662"/>
      <c r="BR10" s="662"/>
      <c r="BS10" s="668" t="s">
        <v>223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32835</v>
      </c>
      <c r="CS10" s="660"/>
      <c r="CT10" s="660"/>
      <c r="CU10" s="660"/>
      <c r="CV10" s="660"/>
      <c r="CW10" s="660"/>
      <c r="CX10" s="660"/>
      <c r="CY10" s="661"/>
      <c r="CZ10" s="662">
        <v>0.3</v>
      </c>
      <c r="DA10" s="662"/>
      <c r="DB10" s="662"/>
      <c r="DC10" s="662"/>
      <c r="DD10" s="668" t="s">
        <v>223</v>
      </c>
      <c r="DE10" s="660"/>
      <c r="DF10" s="660"/>
      <c r="DG10" s="660"/>
      <c r="DH10" s="660"/>
      <c r="DI10" s="660"/>
      <c r="DJ10" s="660"/>
      <c r="DK10" s="660"/>
      <c r="DL10" s="660"/>
      <c r="DM10" s="660"/>
      <c r="DN10" s="660"/>
      <c r="DO10" s="660"/>
      <c r="DP10" s="661"/>
      <c r="DQ10" s="668">
        <v>31263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223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63395</v>
      </c>
      <c r="BH11" s="660"/>
      <c r="BI11" s="660"/>
      <c r="BJ11" s="660"/>
      <c r="BK11" s="660"/>
      <c r="BL11" s="660"/>
      <c r="BM11" s="660"/>
      <c r="BN11" s="661"/>
      <c r="BO11" s="662">
        <v>1.4</v>
      </c>
      <c r="BP11" s="662"/>
      <c r="BQ11" s="662"/>
      <c r="BR11" s="662"/>
      <c r="BS11" s="668" t="s">
        <v>123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175962</v>
      </c>
      <c r="CS11" s="660"/>
      <c r="CT11" s="660"/>
      <c r="CU11" s="660"/>
      <c r="CV11" s="660"/>
      <c r="CW11" s="660"/>
      <c r="CX11" s="660"/>
      <c r="CY11" s="661"/>
      <c r="CZ11" s="662">
        <v>1.4</v>
      </c>
      <c r="DA11" s="662"/>
      <c r="DB11" s="662"/>
      <c r="DC11" s="662"/>
      <c r="DD11" s="668">
        <v>9607</v>
      </c>
      <c r="DE11" s="660"/>
      <c r="DF11" s="660"/>
      <c r="DG11" s="660"/>
      <c r="DH11" s="660"/>
      <c r="DI11" s="660"/>
      <c r="DJ11" s="660"/>
      <c r="DK11" s="660"/>
      <c r="DL11" s="660"/>
      <c r="DM11" s="660"/>
      <c r="DN11" s="660"/>
      <c r="DO11" s="660"/>
      <c r="DP11" s="661"/>
      <c r="DQ11" s="668">
        <v>157965</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648379</v>
      </c>
      <c r="S12" s="660"/>
      <c r="T12" s="660"/>
      <c r="U12" s="660"/>
      <c r="V12" s="660"/>
      <c r="W12" s="660"/>
      <c r="X12" s="660"/>
      <c r="Y12" s="661"/>
      <c r="Z12" s="662">
        <v>4.8</v>
      </c>
      <c r="AA12" s="662"/>
      <c r="AB12" s="662"/>
      <c r="AC12" s="662"/>
      <c r="AD12" s="663">
        <v>648379</v>
      </c>
      <c r="AE12" s="663"/>
      <c r="AF12" s="663"/>
      <c r="AG12" s="663"/>
      <c r="AH12" s="663"/>
      <c r="AI12" s="663"/>
      <c r="AJ12" s="663"/>
      <c r="AK12" s="663"/>
      <c r="AL12" s="664">
        <v>9.1</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1540031</v>
      </c>
      <c r="BH12" s="660"/>
      <c r="BI12" s="660"/>
      <c r="BJ12" s="660"/>
      <c r="BK12" s="660"/>
      <c r="BL12" s="660"/>
      <c r="BM12" s="660"/>
      <c r="BN12" s="661"/>
      <c r="BO12" s="662">
        <v>33.200000000000003</v>
      </c>
      <c r="BP12" s="662"/>
      <c r="BQ12" s="662"/>
      <c r="BR12" s="662"/>
      <c r="BS12" s="668" t="s">
        <v>223</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77093</v>
      </c>
      <c r="CS12" s="660"/>
      <c r="CT12" s="660"/>
      <c r="CU12" s="660"/>
      <c r="CV12" s="660"/>
      <c r="CW12" s="660"/>
      <c r="CX12" s="660"/>
      <c r="CY12" s="661"/>
      <c r="CZ12" s="662">
        <v>0.6</v>
      </c>
      <c r="DA12" s="662"/>
      <c r="DB12" s="662"/>
      <c r="DC12" s="662"/>
      <c r="DD12" s="668">
        <v>868</v>
      </c>
      <c r="DE12" s="660"/>
      <c r="DF12" s="660"/>
      <c r="DG12" s="660"/>
      <c r="DH12" s="660"/>
      <c r="DI12" s="660"/>
      <c r="DJ12" s="660"/>
      <c r="DK12" s="660"/>
      <c r="DL12" s="660"/>
      <c r="DM12" s="660"/>
      <c r="DN12" s="660"/>
      <c r="DO12" s="660"/>
      <c r="DP12" s="661"/>
      <c r="DQ12" s="668">
        <v>24893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223</v>
      </c>
      <c r="AA13" s="662"/>
      <c r="AB13" s="662"/>
      <c r="AC13" s="662"/>
      <c r="AD13" s="663" t="s">
        <v>249</v>
      </c>
      <c r="AE13" s="663"/>
      <c r="AF13" s="663"/>
      <c r="AG13" s="663"/>
      <c r="AH13" s="663"/>
      <c r="AI13" s="663"/>
      <c r="AJ13" s="663"/>
      <c r="AK13" s="663"/>
      <c r="AL13" s="664" t="s">
        <v>123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1535885</v>
      </c>
      <c r="BH13" s="660"/>
      <c r="BI13" s="660"/>
      <c r="BJ13" s="660"/>
      <c r="BK13" s="660"/>
      <c r="BL13" s="660"/>
      <c r="BM13" s="660"/>
      <c r="BN13" s="661"/>
      <c r="BO13" s="662">
        <v>33.1</v>
      </c>
      <c r="BP13" s="662"/>
      <c r="BQ13" s="662"/>
      <c r="BR13" s="662"/>
      <c r="BS13" s="668" t="s">
        <v>123</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2187712</v>
      </c>
      <c r="CS13" s="660"/>
      <c r="CT13" s="660"/>
      <c r="CU13" s="660"/>
      <c r="CV13" s="660"/>
      <c r="CW13" s="660"/>
      <c r="CX13" s="660"/>
      <c r="CY13" s="661"/>
      <c r="CZ13" s="662">
        <v>17.3</v>
      </c>
      <c r="DA13" s="662"/>
      <c r="DB13" s="662"/>
      <c r="DC13" s="662"/>
      <c r="DD13" s="668">
        <v>1519066</v>
      </c>
      <c r="DE13" s="660"/>
      <c r="DF13" s="660"/>
      <c r="DG13" s="660"/>
      <c r="DH13" s="660"/>
      <c r="DI13" s="660"/>
      <c r="DJ13" s="660"/>
      <c r="DK13" s="660"/>
      <c r="DL13" s="660"/>
      <c r="DM13" s="660"/>
      <c r="DN13" s="660"/>
      <c r="DO13" s="660"/>
      <c r="DP13" s="661"/>
      <c r="DQ13" s="668">
        <v>935518</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223</v>
      </c>
      <c r="AA14" s="662"/>
      <c r="AB14" s="662"/>
      <c r="AC14" s="662"/>
      <c r="AD14" s="663" t="s">
        <v>123</v>
      </c>
      <c r="AE14" s="663"/>
      <c r="AF14" s="663"/>
      <c r="AG14" s="663"/>
      <c r="AH14" s="663"/>
      <c r="AI14" s="663"/>
      <c r="AJ14" s="663"/>
      <c r="AK14" s="663"/>
      <c r="AL14" s="664" t="s">
        <v>223</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103203</v>
      </c>
      <c r="BH14" s="660"/>
      <c r="BI14" s="660"/>
      <c r="BJ14" s="660"/>
      <c r="BK14" s="660"/>
      <c r="BL14" s="660"/>
      <c r="BM14" s="660"/>
      <c r="BN14" s="661"/>
      <c r="BO14" s="662">
        <v>2.2000000000000002</v>
      </c>
      <c r="BP14" s="662"/>
      <c r="BQ14" s="662"/>
      <c r="BR14" s="662"/>
      <c r="BS14" s="668" t="s">
        <v>223</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392971</v>
      </c>
      <c r="CS14" s="660"/>
      <c r="CT14" s="660"/>
      <c r="CU14" s="660"/>
      <c r="CV14" s="660"/>
      <c r="CW14" s="660"/>
      <c r="CX14" s="660"/>
      <c r="CY14" s="661"/>
      <c r="CZ14" s="662">
        <v>3.1</v>
      </c>
      <c r="DA14" s="662"/>
      <c r="DB14" s="662"/>
      <c r="DC14" s="662"/>
      <c r="DD14" s="668">
        <v>38605</v>
      </c>
      <c r="DE14" s="660"/>
      <c r="DF14" s="660"/>
      <c r="DG14" s="660"/>
      <c r="DH14" s="660"/>
      <c r="DI14" s="660"/>
      <c r="DJ14" s="660"/>
      <c r="DK14" s="660"/>
      <c r="DL14" s="660"/>
      <c r="DM14" s="660"/>
      <c r="DN14" s="660"/>
      <c r="DO14" s="660"/>
      <c r="DP14" s="661"/>
      <c r="DQ14" s="668">
        <v>361898</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18962</v>
      </c>
      <c r="S15" s="660"/>
      <c r="T15" s="660"/>
      <c r="U15" s="660"/>
      <c r="V15" s="660"/>
      <c r="W15" s="660"/>
      <c r="X15" s="660"/>
      <c r="Y15" s="661"/>
      <c r="Z15" s="662">
        <v>0.1</v>
      </c>
      <c r="AA15" s="662"/>
      <c r="AB15" s="662"/>
      <c r="AC15" s="662"/>
      <c r="AD15" s="663">
        <v>18962</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231089</v>
      </c>
      <c r="BH15" s="660"/>
      <c r="BI15" s="660"/>
      <c r="BJ15" s="660"/>
      <c r="BK15" s="660"/>
      <c r="BL15" s="660"/>
      <c r="BM15" s="660"/>
      <c r="BN15" s="661"/>
      <c r="BO15" s="662">
        <v>5</v>
      </c>
      <c r="BP15" s="662"/>
      <c r="BQ15" s="662"/>
      <c r="BR15" s="662"/>
      <c r="BS15" s="668" t="s">
        <v>223</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1240625</v>
      </c>
      <c r="CS15" s="660"/>
      <c r="CT15" s="660"/>
      <c r="CU15" s="660"/>
      <c r="CV15" s="660"/>
      <c r="CW15" s="660"/>
      <c r="CX15" s="660"/>
      <c r="CY15" s="661"/>
      <c r="CZ15" s="662">
        <v>9.8000000000000007</v>
      </c>
      <c r="DA15" s="662"/>
      <c r="DB15" s="662"/>
      <c r="DC15" s="662"/>
      <c r="DD15" s="668">
        <v>129375</v>
      </c>
      <c r="DE15" s="660"/>
      <c r="DF15" s="660"/>
      <c r="DG15" s="660"/>
      <c r="DH15" s="660"/>
      <c r="DI15" s="660"/>
      <c r="DJ15" s="660"/>
      <c r="DK15" s="660"/>
      <c r="DL15" s="660"/>
      <c r="DM15" s="660"/>
      <c r="DN15" s="660"/>
      <c r="DO15" s="660"/>
      <c r="DP15" s="661"/>
      <c r="DQ15" s="668">
        <v>1029406</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223</v>
      </c>
      <c r="AA16" s="662"/>
      <c r="AB16" s="662"/>
      <c r="AC16" s="662"/>
      <c r="AD16" s="663" t="s">
        <v>223</v>
      </c>
      <c r="AE16" s="663"/>
      <c r="AF16" s="663"/>
      <c r="AG16" s="663"/>
      <c r="AH16" s="663"/>
      <c r="AI16" s="663"/>
      <c r="AJ16" s="663"/>
      <c r="AK16" s="663"/>
      <c r="AL16" s="664" t="s">
        <v>123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223</v>
      </c>
      <c r="BH16" s="660"/>
      <c r="BI16" s="660"/>
      <c r="BJ16" s="660"/>
      <c r="BK16" s="660"/>
      <c r="BL16" s="660"/>
      <c r="BM16" s="660"/>
      <c r="BN16" s="661"/>
      <c r="BO16" s="662" t="s">
        <v>223</v>
      </c>
      <c r="BP16" s="662"/>
      <c r="BQ16" s="662"/>
      <c r="BR16" s="662"/>
      <c r="BS16" s="668" t="s">
        <v>223</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2523</v>
      </c>
      <c r="CS16" s="660"/>
      <c r="CT16" s="660"/>
      <c r="CU16" s="660"/>
      <c r="CV16" s="660"/>
      <c r="CW16" s="660"/>
      <c r="CX16" s="660"/>
      <c r="CY16" s="661"/>
      <c r="CZ16" s="662">
        <v>0</v>
      </c>
      <c r="DA16" s="662"/>
      <c r="DB16" s="662"/>
      <c r="DC16" s="662"/>
      <c r="DD16" s="668" t="s">
        <v>223</v>
      </c>
      <c r="DE16" s="660"/>
      <c r="DF16" s="660"/>
      <c r="DG16" s="660"/>
      <c r="DH16" s="660"/>
      <c r="DI16" s="660"/>
      <c r="DJ16" s="660"/>
      <c r="DK16" s="660"/>
      <c r="DL16" s="660"/>
      <c r="DM16" s="660"/>
      <c r="DN16" s="660"/>
      <c r="DO16" s="660"/>
      <c r="DP16" s="661"/>
      <c r="DQ16" s="668">
        <v>2523</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30429</v>
      </c>
      <c r="S17" s="660"/>
      <c r="T17" s="660"/>
      <c r="U17" s="660"/>
      <c r="V17" s="660"/>
      <c r="W17" s="660"/>
      <c r="X17" s="660"/>
      <c r="Y17" s="661"/>
      <c r="Z17" s="662">
        <v>0.2</v>
      </c>
      <c r="AA17" s="662"/>
      <c r="AB17" s="662"/>
      <c r="AC17" s="662"/>
      <c r="AD17" s="663">
        <v>30429</v>
      </c>
      <c r="AE17" s="663"/>
      <c r="AF17" s="663"/>
      <c r="AG17" s="663"/>
      <c r="AH17" s="663"/>
      <c r="AI17" s="663"/>
      <c r="AJ17" s="663"/>
      <c r="AK17" s="663"/>
      <c r="AL17" s="664">
        <v>0.4</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223</v>
      </c>
      <c r="BP17" s="662"/>
      <c r="BQ17" s="662"/>
      <c r="BR17" s="662"/>
      <c r="BS17" s="668" t="s">
        <v>123</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1372605</v>
      </c>
      <c r="CS17" s="660"/>
      <c r="CT17" s="660"/>
      <c r="CU17" s="660"/>
      <c r="CV17" s="660"/>
      <c r="CW17" s="660"/>
      <c r="CX17" s="660"/>
      <c r="CY17" s="661"/>
      <c r="CZ17" s="662">
        <v>10.8</v>
      </c>
      <c r="DA17" s="662"/>
      <c r="DB17" s="662"/>
      <c r="DC17" s="662"/>
      <c r="DD17" s="668" t="s">
        <v>223</v>
      </c>
      <c r="DE17" s="660"/>
      <c r="DF17" s="660"/>
      <c r="DG17" s="660"/>
      <c r="DH17" s="660"/>
      <c r="DI17" s="660"/>
      <c r="DJ17" s="660"/>
      <c r="DK17" s="660"/>
      <c r="DL17" s="660"/>
      <c r="DM17" s="660"/>
      <c r="DN17" s="660"/>
      <c r="DO17" s="660"/>
      <c r="DP17" s="661"/>
      <c r="DQ17" s="668">
        <v>1360049</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2016928</v>
      </c>
      <c r="S18" s="660"/>
      <c r="T18" s="660"/>
      <c r="U18" s="660"/>
      <c r="V18" s="660"/>
      <c r="W18" s="660"/>
      <c r="X18" s="660"/>
      <c r="Y18" s="661"/>
      <c r="Z18" s="662">
        <v>15</v>
      </c>
      <c r="AA18" s="662"/>
      <c r="AB18" s="662"/>
      <c r="AC18" s="662"/>
      <c r="AD18" s="663">
        <v>1955836</v>
      </c>
      <c r="AE18" s="663"/>
      <c r="AF18" s="663"/>
      <c r="AG18" s="663"/>
      <c r="AH18" s="663"/>
      <c r="AI18" s="663"/>
      <c r="AJ18" s="663"/>
      <c r="AK18" s="663"/>
      <c r="AL18" s="664">
        <v>27.3</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223</v>
      </c>
      <c r="BH18" s="660"/>
      <c r="BI18" s="660"/>
      <c r="BJ18" s="660"/>
      <c r="BK18" s="660"/>
      <c r="BL18" s="660"/>
      <c r="BM18" s="660"/>
      <c r="BN18" s="661"/>
      <c r="BO18" s="662" t="s">
        <v>123</v>
      </c>
      <c r="BP18" s="662"/>
      <c r="BQ18" s="662"/>
      <c r="BR18" s="662"/>
      <c r="BS18" s="668" t="s">
        <v>223</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223</v>
      </c>
      <c r="CS18" s="660"/>
      <c r="CT18" s="660"/>
      <c r="CU18" s="660"/>
      <c r="CV18" s="660"/>
      <c r="CW18" s="660"/>
      <c r="CX18" s="660"/>
      <c r="CY18" s="661"/>
      <c r="CZ18" s="662" t="s">
        <v>223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1955836</v>
      </c>
      <c r="S19" s="660"/>
      <c r="T19" s="660"/>
      <c r="U19" s="660"/>
      <c r="V19" s="660"/>
      <c r="W19" s="660"/>
      <c r="X19" s="660"/>
      <c r="Y19" s="661"/>
      <c r="Z19" s="662">
        <v>14.6</v>
      </c>
      <c r="AA19" s="662"/>
      <c r="AB19" s="662"/>
      <c r="AC19" s="662"/>
      <c r="AD19" s="663">
        <v>1955836</v>
      </c>
      <c r="AE19" s="663"/>
      <c r="AF19" s="663"/>
      <c r="AG19" s="663"/>
      <c r="AH19" s="663"/>
      <c r="AI19" s="663"/>
      <c r="AJ19" s="663"/>
      <c r="AK19" s="663"/>
      <c r="AL19" s="664">
        <v>27.3</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304102</v>
      </c>
      <c r="BH19" s="660"/>
      <c r="BI19" s="660"/>
      <c r="BJ19" s="660"/>
      <c r="BK19" s="660"/>
      <c r="BL19" s="660"/>
      <c r="BM19" s="660"/>
      <c r="BN19" s="661"/>
      <c r="BO19" s="662">
        <v>6.6</v>
      </c>
      <c r="BP19" s="662"/>
      <c r="BQ19" s="662"/>
      <c r="BR19" s="662"/>
      <c r="BS19" s="668" t="s">
        <v>223</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223</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61092</v>
      </c>
      <c r="S20" s="660"/>
      <c r="T20" s="660"/>
      <c r="U20" s="660"/>
      <c r="V20" s="660"/>
      <c r="W20" s="660"/>
      <c r="X20" s="660"/>
      <c r="Y20" s="661"/>
      <c r="Z20" s="662">
        <v>0.5</v>
      </c>
      <c r="AA20" s="662"/>
      <c r="AB20" s="662"/>
      <c r="AC20" s="662"/>
      <c r="AD20" s="663" t="s">
        <v>223</v>
      </c>
      <c r="AE20" s="663"/>
      <c r="AF20" s="663"/>
      <c r="AG20" s="663"/>
      <c r="AH20" s="663"/>
      <c r="AI20" s="663"/>
      <c r="AJ20" s="663"/>
      <c r="AK20" s="663"/>
      <c r="AL20" s="664" t="s">
        <v>223</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304102</v>
      </c>
      <c r="BH20" s="660"/>
      <c r="BI20" s="660"/>
      <c r="BJ20" s="660"/>
      <c r="BK20" s="660"/>
      <c r="BL20" s="660"/>
      <c r="BM20" s="660"/>
      <c r="BN20" s="661"/>
      <c r="BO20" s="662">
        <v>6.6</v>
      </c>
      <c r="BP20" s="662"/>
      <c r="BQ20" s="662"/>
      <c r="BR20" s="662"/>
      <c r="BS20" s="668" t="s">
        <v>223</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12670288</v>
      </c>
      <c r="CS20" s="660"/>
      <c r="CT20" s="660"/>
      <c r="CU20" s="660"/>
      <c r="CV20" s="660"/>
      <c r="CW20" s="660"/>
      <c r="CX20" s="660"/>
      <c r="CY20" s="661"/>
      <c r="CZ20" s="662">
        <v>100</v>
      </c>
      <c r="DA20" s="662"/>
      <c r="DB20" s="662"/>
      <c r="DC20" s="662"/>
      <c r="DD20" s="668">
        <v>1972957</v>
      </c>
      <c r="DE20" s="660"/>
      <c r="DF20" s="660"/>
      <c r="DG20" s="660"/>
      <c r="DH20" s="660"/>
      <c r="DI20" s="660"/>
      <c r="DJ20" s="660"/>
      <c r="DK20" s="660"/>
      <c r="DL20" s="660"/>
      <c r="DM20" s="660"/>
      <c r="DN20" s="660"/>
      <c r="DO20" s="660"/>
      <c r="DP20" s="661"/>
      <c r="DQ20" s="668">
        <v>8108182</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223</v>
      </c>
      <c r="S21" s="660"/>
      <c r="T21" s="660"/>
      <c r="U21" s="660"/>
      <c r="V21" s="660"/>
      <c r="W21" s="660"/>
      <c r="X21" s="660"/>
      <c r="Y21" s="661"/>
      <c r="Z21" s="662" t="s">
        <v>123</v>
      </c>
      <c r="AA21" s="662"/>
      <c r="AB21" s="662"/>
      <c r="AC21" s="662"/>
      <c r="AD21" s="663" t="s">
        <v>223</v>
      </c>
      <c r="AE21" s="663"/>
      <c r="AF21" s="663"/>
      <c r="AG21" s="663"/>
      <c r="AH21" s="663"/>
      <c r="AI21" s="663"/>
      <c r="AJ21" s="663"/>
      <c r="AK21" s="663"/>
      <c r="AL21" s="664" t="s">
        <v>223</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77</v>
      </c>
      <c r="BH21" s="660"/>
      <c r="BI21" s="660"/>
      <c r="BJ21" s="660"/>
      <c r="BK21" s="660"/>
      <c r="BL21" s="660"/>
      <c r="BM21" s="660"/>
      <c r="BN21" s="661"/>
      <c r="BO21" s="662">
        <v>0</v>
      </c>
      <c r="BP21" s="662"/>
      <c r="BQ21" s="662"/>
      <c r="BR21" s="662"/>
      <c r="BS21" s="668" t="s">
        <v>249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7506341</v>
      </c>
      <c r="S22" s="660"/>
      <c r="T22" s="660"/>
      <c r="U22" s="660"/>
      <c r="V22" s="660"/>
      <c r="W22" s="660"/>
      <c r="X22" s="660"/>
      <c r="Y22" s="661"/>
      <c r="Z22" s="662">
        <v>55.9</v>
      </c>
      <c r="AA22" s="662"/>
      <c r="AB22" s="662"/>
      <c r="AC22" s="662"/>
      <c r="AD22" s="663">
        <v>7141224</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223</v>
      </c>
      <c r="BH22" s="660"/>
      <c r="BI22" s="660"/>
      <c r="BJ22" s="660"/>
      <c r="BK22" s="660"/>
      <c r="BL22" s="660"/>
      <c r="BM22" s="660"/>
      <c r="BN22" s="661"/>
      <c r="BO22" s="662" t="s">
        <v>123</v>
      </c>
      <c r="BP22" s="662"/>
      <c r="BQ22" s="662"/>
      <c r="BR22" s="662"/>
      <c r="BS22" s="668" t="s">
        <v>223</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5154</v>
      </c>
      <c r="S23" s="660"/>
      <c r="T23" s="660"/>
      <c r="U23" s="660"/>
      <c r="V23" s="660"/>
      <c r="W23" s="660"/>
      <c r="X23" s="660"/>
      <c r="Y23" s="661"/>
      <c r="Z23" s="662">
        <v>0</v>
      </c>
      <c r="AA23" s="662"/>
      <c r="AB23" s="662"/>
      <c r="AC23" s="662"/>
      <c r="AD23" s="663">
        <v>5154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304025</v>
      </c>
      <c r="BH23" s="660"/>
      <c r="BI23" s="660"/>
      <c r="BJ23" s="660"/>
      <c r="BK23" s="660"/>
      <c r="BL23" s="660"/>
      <c r="BM23" s="660"/>
      <c r="BN23" s="661"/>
      <c r="BO23" s="662">
        <v>6.6</v>
      </c>
      <c r="BP23" s="662"/>
      <c r="BQ23" s="662"/>
      <c r="BR23" s="662"/>
      <c r="BS23" s="668" t="s">
        <v>223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280786</v>
      </c>
      <c r="S24" s="660"/>
      <c r="T24" s="660"/>
      <c r="U24" s="660"/>
      <c r="V24" s="660"/>
      <c r="W24" s="660"/>
      <c r="X24" s="660"/>
      <c r="Y24" s="661"/>
      <c r="Z24" s="662">
        <v>2.1</v>
      </c>
      <c r="AA24" s="662"/>
      <c r="AB24" s="662"/>
      <c r="AC24" s="662"/>
      <c r="AD24" s="663" t="s">
        <v>223</v>
      </c>
      <c r="AE24" s="663"/>
      <c r="AF24" s="663"/>
      <c r="AG24" s="663"/>
      <c r="AH24" s="663"/>
      <c r="AI24" s="663"/>
      <c r="AJ24" s="663"/>
      <c r="AK24" s="663"/>
      <c r="AL24" s="664" t="s">
        <v>123</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223</v>
      </c>
      <c r="BP24" s="662"/>
      <c r="BQ24" s="662"/>
      <c r="BR24" s="662"/>
      <c r="BS24" s="668" t="s">
        <v>123</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5897905</v>
      </c>
      <c r="CS24" s="649"/>
      <c r="CT24" s="649"/>
      <c r="CU24" s="649"/>
      <c r="CV24" s="649"/>
      <c r="CW24" s="649"/>
      <c r="CX24" s="649"/>
      <c r="CY24" s="650"/>
      <c r="CZ24" s="653">
        <v>46.5</v>
      </c>
      <c r="DA24" s="654"/>
      <c r="DB24" s="654"/>
      <c r="DC24" s="673"/>
      <c r="DD24" s="692">
        <v>3539893</v>
      </c>
      <c r="DE24" s="649"/>
      <c r="DF24" s="649"/>
      <c r="DG24" s="649"/>
      <c r="DH24" s="649"/>
      <c r="DI24" s="649"/>
      <c r="DJ24" s="649"/>
      <c r="DK24" s="650"/>
      <c r="DL24" s="692">
        <v>3531699</v>
      </c>
      <c r="DM24" s="649"/>
      <c r="DN24" s="649"/>
      <c r="DO24" s="649"/>
      <c r="DP24" s="649"/>
      <c r="DQ24" s="649"/>
      <c r="DR24" s="649"/>
      <c r="DS24" s="649"/>
      <c r="DT24" s="649"/>
      <c r="DU24" s="649"/>
      <c r="DV24" s="650"/>
      <c r="DW24" s="653">
        <v>46.1</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125867</v>
      </c>
      <c r="S25" s="660"/>
      <c r="T25" s="660"/>
      <c r="U25" s="660"/>
      <c r="V25" s="660"/>
      <c r="W25" s="660"/>
      <c r="X25" s="660"/>
      <c r="Y25" s="661"/>
      <c r="Z25" s="662">
        <v>0.9</v>
      </c>
      <c r="AA25" s="662"/>
      <c r="AB25" s="662"/>
      <c r="AC25" s="662"/>
      <c r="AD25" s="663">
        <v>6889</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223</v>
      </c>
      <c r="BH25" s="660"/>
      <c r="BI25" s="660"/>
      <c r="BJ25" s="660"/>
      <c r="BK25" s="660"/>
      <c r="BL25" s="660"/>
      <c r="BM25" s="660"/>
      <c r="BN25" s="661"/>
      <c r="BO25" s="662" t="s">
        <v>223</v>
      </c>
      <c r="BP25" s="662"/>
      <c r="BQ25" s="662"/>
      <c r="BR25" s="662"/>
      <c r="BS25" s="668" t="s">
        <v>223</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1522004</v>
      </c>
      <c r="CS25" s="695"/>
      <c r="CT25" s="695"/>
      <c r="CU25" s="695"/>
      <c r="CV25" s="695"/>
      <c r="CW25" s="695"/>
      <c r="CX25" s="695"/>
      <c r="CY25" s="696"/>
      <c r="CZ25" s="664">
        <v>12</v>
      </c>
      <c r="DA25" s="693"/>
      <c r="DB25" s="693"/>
      <c r="DC25" s="697"/>
      <c r="DD25" s="668">
        <v>1361397</v>
      </c>
      <c r="DE25" s="695"/>
      <c r="DF25" s="695"/>
      <c r="DG25" s="695"/>
      <c r="DH25" s="695"/>
      <c r="DI25" s="695"/>
      <c r="DJ25" s="695"/>
      <c r="DK25" s="696"/>
      <c r="DL25" s="668">
        <v>1354008</v>
      </c>
      <c r="DM25" s="695"/>
      <c r="DN25" s="695"/>
      <c r="DO25" s="695"/>
      <c r="DP25" s="695"/>
      <c r="DQ25" s="695"/>
      <c r="DR25" s="695"/>
      <c r="DS25" s="695"/>
      <c r="DT25" s="695"/>
      <c r="DU25" s="695"/>
      <c r="DV25" s="696"/>
      <c r="DW25" s="664">
        <v>17.7</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67439</v>
      </c>
      <c r="S26" s="660"/>
      <c r="T26" s="660"/>
      <c r="U26" s="660"/>
      <c r="V26" s="660"/>
      <c r="W26" s="660"/>
      <c r="X26" s="660"/>
      <c r="Y26" s="661"/>
      <c r="Z26" s="662">
        <v>0.5</v>
      </c>
      <c r="AA26" s="662"/>
      <c r="AB26" s="662"/>
      <c r="AC26" s="662"/>
      <c r="AD26" s="663" t="s">
        <v>223</v>
      </c>
      <c r="AE26" s="663"/>
      <c r="AF26" s="663"/>
      <c r="AG26" s="663"/>
      <c r="AH26" s="663"/>
      <c r="AI26" s="663"/>
      <c r="AJ26" s="663"/>
      <c r="AK26" s="663"/>
      <c r="AL26" s="664" t="s">
        <v>223</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976282</v>
      </c>
      <c r="CS26" s="660"/>
      <c r="CT26" s="660"/>
      <c r="CU26" s="660"/>
      <c r="CV26" s="660"/>
      <c r="CW26" s="660"/>
      <c r="CX26" s="660"/>
      <c r="CY26" s="661"/>
      <c r="CZ26" s="664">
        <v>7.7</v>
      </c>
      <c r="DA26" s="693"/>
      <c r="DB26" s="693"/>
      <c r="DC26" s="697"/>
      <c r="DD26" s="668">
        <v>838115</v>
      </c>
      <c r="DE26" s="660"/>
      <c r="DF26" s="660"/>
      <c r="DG26" s="660"/>
      <c r="DH26" s="660"/>
      <c r="DI26" s="660"/>
      <c r="DJ26" s="660"/>
      <c r="DK26" s="661"/>
      <c r="DL26" s="668" t="s">
        <v>123</v>
      </c>
      <c r="DM26" s="660"/>
      <c r="DN26" s="660"/>
      <c r="DO26" s="660"/>
      <c r="DP26" s="660"/>
      <c r="DQ26" s="660"/>
      <c r="DR26" s="660"/>
      <c r="DS26" s="660"/>
      <c r="DT26" s="660"/>
      <c r="DU26" s="660"/>
      <c r="DV26" s="661"/>
      <c r="DW26" s="664" t="s">
        <v>249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2267610</v>
      </c>
      <c r="S27" s="660"/>
      <c r="T27" s="660"/>
      <c r="U27" s="660"/>
      <c r="V27" s="660"/>
      <c r="W27" s="660"/>
      <c r="X27" s="660"/>
      <c r="Y27" s="661"/>
      <c r="Z27" s="662">
        <v>16.899999999999999</v>
      </c>
      <c r="AA27" s="662"/>
      <c r="AB27" s="662"/>
      <c r="AC27" s="662"/>
      <c r="AD27" s="663" t="s">
        <v>223</v>
      </c>
      <c r="AE27" s="663"/>
      <c r="AF27" s="663"/>
      <c r="AG27" s="663"/>
      <c r="AH27" s="663"/>
      <c r="AI27" s="663"/>
      <c r="AJ27" s="663"/>
      <c r="AK27" s="663"/>
      <c r="AL27" s="664" t="s">
        <v>123</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4641184</v>
      </c>
      <c r="BH27" s="660"/>
      <c r="BI27" s="660"/>
      <c r="BJ27" s="660"/>
      <c r="BK27" s="660"/>
      <c r="BL27" s="660"/>
      <c r="BM27" s="660"/>
      <c r="BN27" s="661"/>
      <c r="BO27" s="662">
        <v>100</v>
      </c>
      <c r="BP27" s="662"/>
      <c r="BQ27" s="662"/>
      <c r="BR27" s="662"/>
      <c r="BS27" s="668" t="s">
        <v>223</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3003296</v>
      </c>
      <c r="CS27" s="695"/>
      <c r="CT27" s="695"/>
      <c r="CU27" s="695"/>
      <c r="CV27" s="695"/>
      <c r="CW27" s="695"/>
      <c r="CX27" s="695"/>
      <c r="CY27" s="696"/>
      <c r="CZ27" s="664">
        <v>23.7</v>
      </c>
      <c r="DA27" s="693"/>
      <c r="DB27" s="693"/>
      <c r="DC27" s="697"/>
      <c r="DD27" s="668">
        <v>818447</v>
      </c>
      <c r="DE27" s="695"/>
      <c r="DF27" s="695"/>
      <c r="DG27" s="695"/>
      <c r="DH27" s="695"/>
      <c r="DI27" s="695"/>
      <c r="DJ27" s="695"/>
      <c r="DK27" s="696"/>
      <c r="DL27" s="668">
        <v>817642</v>
      </c>
      <c r="DM27" s="695"/>
      <c r="DN27" s="695"/>
      <c r="DO27" s="695"/>
      <c r="DP27" s="695"/>
      <c r="DQ27" s="695"/>
      <c r="DR27" s="695"/>
      <c r="DS27" s="695"/>
      <c r="DT27" s="695"/>
      <c r="DU27" s="695"/>
      <c r="DV27" s="696"/>
      <c r="DW27" s="664">
        <v>10.7</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223</v>
      </c>
      <c r="S28" s="660"/>
      <c r="T28" s="660"/>
      <c r="U28" s="660"/>
      <c r="V28" s="660"/>
      <c r="W28" s="660"/>
      <c r="X28" s="660"/>
      <c r="Y28" s="661"/>
      <c r="Z28" s="662" t="s">
        <v>223</v>
      </c>
      <c r="AA28" s="662"/>
      <c r="AB28" s="662"/>
      <c r="AC28" s="662"/>
      <c r="AD28" s="663" t="s">
        <v>223</v>
      </c>
      <c r="AE28" s="663"/>
      <c r="AF28" s="663"/>
      <c r="AG28" s="663"/>
      <c r="AH28" s="663"/>
      <c r="AI28" s="663"/>
      <c r="AJ28" s="663"/>
      <c r="AK28" s="663"/>
      <c r="AL28" s="664" t="s">
        <v>249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1372605</v>
      </c>
      <c r="CS28" s="660"/>
      <c r="CT28" s="660"/>
      <c r="CU28" s="660"/>
      <c r="CV28" s="660"/>
      <c r="CW28" s="660"/>
      <c r="CX28" s="660"/>
      <c r="CY28" s="661"/>
      <c r="CZ28" s="664">
        <v>10.8</v>
      </c>
      <c r="DA28" s="693"/>
      <c r="DB28" s="693"/>
      <c r="DC28" s="697"/>
      <c r="DD28" s="668">
        <v>1360049</v>
      </c>
      <c r="DE28" s="660"/>
      <c r="DF28" s="660"/>
      <c r="DG28" s="660"/>
      <c r="DH28" s="660"/>
      <c r="DI28" s="660"/>
      <c r="DJ28" s="660"/>
      <c r="DK28" s="661"/>
      <c r="DL28" s="668">
        <v>1360049</v>
      </c>
      <c r="DM28" s="660"/>
      <c r="DN28" s="660"/>
      <c r="DO28" s="660"/>
      <c r="DP28" s="660"/>
      <c r="DQ28" s="660"/>
      <c r="DR28" s="660"/>
      <c r="DS28" s="660"/>
      <c r="DT28" s="660"/>
      <c r="DU28" s="660"/>
      <c r="DV28" s="661"/>
      <c r="DW28" s="664">
        <v>17.7</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997854</v>
      </c>
      <c r="S29" s="660"/>
      <c r="T29" s="660"/>
      <c r="U29" s="660"/>
      <c r="V29" s="660"/>
      <c r="W29" s="660"/>
      <c r="X29" s="660"/>
      <c r="Y29" s="661"/>
      <c r="Z29" s="662">
        <v>7.4</v>
      </c>
      <c r="AA29" s="662"/>
      <c r="AB29" s="662"/>
      <c r="AC29" s="662"/>
      <c r="AD29" s="663" t="s">
        <v>223</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1372405</v>
      </c>
      <c r="CS29" s="695"/>
      <c r="CT29" s="695"/>
      <c r="CU29" s="695"/>
      <c r="CV29" s="695"/>
      <c r="CW29" s="695"/>
      <c r="CX29" s="695"/>
      <c r="CY29" s="696"/>
      <c r="CZ29" s="664">
        <v>10.8</v>
      </c>
      <c r="DA29" s="693"/>
      <c r="DB29" s="693"/>
      <c r="DC29" s="697"/>
      <c r="DD29" s="668">
        <v>1359849</v>
      </c>
      <c r="DE29" s="695"/>
      <c r="DF29" s="695"/>
      <c r="DG29" s="695"/>
      <c r="DH29" s="695"/>
      <c r="DI29" s="695"/>
      <c r="DJ29" s="695"/>
      <c r="DK29" s="696"/>
      <c r="DL29" s="668">
        <v>1359849</v>
      </c>
      <c r="DM29" s="695"/>
      <c r="DN29" s="695"/>
      <c r="DO29" s="695"/>
      <c r="DP29" s="695"/>
      <c r="DQ29" s="695"/>
      <c r="DR29" s="695"/>
      <c r="DS29" s="695"/>
      <c r="DT29" s="695"/>
      <c r="DU29" s="695"/>
      <c r="DV29" s="696"/>
      <c r="DW29" s="664">
        <v>17.7</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8602</v>
      </c>
      <c r="S30" s="660"/>
      <c r="T30" s="660"/>
      <c r="U30" s="660"/>
      <c r="V30" s="660"/>
      <c r="W30" s="660"/>
      <c r="X30" s="660"/>
      <c r="Y30" s="661"/>
      <c r="Z30" s="662">
        <v>0.1</v>
      </c>
      <c r="AA30" s="662"/>
      <c r="AB30" s="662"/>
      <c r="AC30" s="662"/>
      <c r="AD30" s="663" t="s">
        <v>123</v>
      </c>
      <c r="AE30" s="663"/>
      <c r="AF30" s="663"/>
      <c r="AG30" s="663"/>
      <c r="AH30" s="663"/>
      <c r="AI30" s="663"/>
      <c r="AJ30" s="663"/>
      <c r="AK30" s="663"/>
      <c r="AL30" s="664" t="s">
        <v>223</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99.5</v>
      </c>
      <c r="BH30" s="720"/>
      <c r="BI30" s="720"/>
      <c r="BJ30" s="720"/>
      <c r="BK30" s="720"/>
      <c r="BL30" s="720"/>
      <c r="BM30" s="654">
        <v>97.3</v>
      </c>
      <c r="BN30" s="720"/>
      <c r="BO30" s="720"/>
      <c r="BP30" s="720"/>
      <c r="BQ30" s="721"/>
      <c r="BR30" s="719">
        <v>99.2</v>
      </c>
      <c r="BS30" s="720"/>
      <c r="BT30" s="720"/>
      <c r="BU30" s="720"/>
      <c r="BV30" s="720"/>
      <c r="BW30" s="720"/>
      <c r="BX30" s="654">
        <v>96.7</v>
      </c>
      <c r="BY30" s="720"/>
      <c r="BZ30" s="720"/>
      <c r="CA30" s="720"/>
      <c r="CB30" s="721"/>
      <c r="CD30" s="724"/>
      <c r="CE30" s="725"/>
      <c r="CF30" s="674" t="s">
        <v>307</v>
      </c>
      <c r="CG30" s="675"/>
      <c r="CH30" s="675"/>
      <c r="CI30" s="675"/>
      <c r="CJ30" s="675"/>
      <c r="CK30" s="675"/>
      <c r="CL30" s="675"/>
      <c r="CM30" s="675"/>
      <c r="CN30" s="675"/>
      <c r="CO30" s="675"/>
      <c r="CP30" s="675"/>
      <c r="CQ30" s="676"/>
      <c r="CR30" s="659">
        <v>1263953</v>
      </c>
      <c r="CS30" s="660"/>
      <c r="CT30" s="660"/>
      <c r="CU30" s="660"/>
      <c r="CV30" s="660"/>
      <c r="CW30" s="660"/>
      <c r="CX30" s="660"/>
      <c r="CY30" s="661"/>
      <c r="CZ30" s="664">
        <v>10</v>
      </c>
      <c r="DA30" s="693"/>
      <c r="DB30" s="693"/>
      <c r="DC30" s="697"/>
      <c r="DD30" s="668">
        <v>1252216</v>
      </c>
      <c r="DE30" s="660"/>
      <c r="DF30" s="660"/>
      <c r="DG30" s="660"/>
      <c r="DH30" s="660"/>
      <c r="DI30" s="660"/>
      <c r="DJ30" s="660"/>
      <c r="DK30" s="661"/>
      <c r="DL30" s="668">
        <v>1252216</v>
      </c>
      <c r="DM30" s="660"/>
      <c r="DN30" s="660"/>
      <c r="DO30" s="660"/>
      <c r="DP30" s="660"/>
      <c r="DQ30" s="660"/>
      <c r="DR30" s="660"/>
      <c r="DS30" s="660"/>
      <c r="DT30" s="660"/>
      <c r="DU30" s="660"/>
      <c r="DV30" s="661"/>
      <c r="DW30" s="664">
        <v>16.3</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96059</v>
      </c>
      <c r="S31" s="660"/>
      <c r="T31" s="660"/>
      <c r="U31" s="660"/>
      <c r="V31" s="660"/>
      <c r="W31" s="660"/>
      <c r="X31" s="660"/>
      <c r="Y31" s="661"/>
      <c r="Z31" s="662">
        <v>0.7</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99.5</v>
      </c>
      <c r="BH31" s="695"/>
      <c r="BI31" s="695"/>
      <c r="BJ31" s="695"/>
      <c r="BK31" s="695"/>
      <c r="BL31" s="695"/>
      <c r="BM31" s="665">
        <v>97.4</v>
      </c>
      <c r="BN31" s="717"/>
      <c r="BO31" s="717"/>
      <c r="BP31" s="717"/>
      <c r="BQ31" s="718"/>
      <c r="BR31" s="716">
        <v>99.4</v>
      </c>
      <c r="BS31" s="695"/>
      <c r="BT31" s="695"/>
      <c r="BU31" s="695"/>
      <c r="BV31" s="695"/>
      <c r="BW31" s="695"/>
      <c r="BX31" s="665">
        <v>97</v>
      </c>
      <c r="BY31" s="717"/>
      <c r="BZ31" s="717"/>
      <c r="CA31" s="717"/>
      <c r="CB31" s="718"/>
      <c r="CD31" s="724"/>
      <c r="CE31" s="725"/>
      <c r="CF31" s="674" t="s">
        <v>311</v>
      </c>
      <c r="CG31" s="675"/>
      <c r="CH31" s="675"/>
      <c r="CI31" s="675"/>
      <c r="CJ31" s="675"/>
      <c r="CK31" s="675"/>
      <c r="CL31" s="675"/>
      <c r="CM31" s="675"/>
      <c r="CN31" s="675"/>
      <c r="CO31" s="675"/>
      <c r="CP31" s="675"/>
      <c r="CQ31" s="676"/>
      <c r="CR31" s="659">
        <v>108452</v>
      </c>
      <c r="CS31" s="695"/>
      <c r="CT31" s="695"/>
      <c r="CU31" s="695"/>
      <c r="CV31" s="695"/>
      <c r="CW31" s="695"/>
      <c r="CX31" s="695"/>
      <c r="CY31" s="696"/>
      <c r="CZ31" s="664">
        <v>0.9</v>
      </c>
      <c r="DA31" s="693"/>
      <c r="DB31" s="693"/>
      <c r="DC31" s="697"/>
      <c r="DD31" s="668">
        <v>107633</v>
      </c>
      <c r="DE31" s="695"/>
      <c r="DF31" s="695"/>
      <c r="DG31" s="695"/>
      <c r="DH31" s="695"/>
      <c r="DI31" s="695"/>
      <c r="DJ31" s="695"/>
      <c r="DK31" s="696"/>
      <c r="DL31" s="668">
        <v>107633</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407020</v>
      </c>
      <c r="S32" s="660"/>
      <c r="T32" s="660"/>
      <c r="U32" s="660"/>
      <c r="V32" s="660"/>
      <c r="W32" s="660"/>
      <c r="X32" s="660"/>
      <c r="Y32" s="661"/>
      <c r="Z32" s="662">
        <v>3</v>
      </c>
      <c r="AA32" s="662"/>
      <c r="AB32" s="662"/>
      <c r="AC32" s="662"/>
      <c r="AD32" s="663" t="s">
        <v>223</v>
      </c>
      <c r="AE32" s="663"/>
      <c r="AF32" s="663"/>
      <c r="AG32" s="663"/>
      <c r="AH32" s="663"/>
      <c r="AI32" s="663"/>
      <c r="AJ32" s="663"/>
      <c r="AK32" s="663"/>
      <c r="AL32" s="664" t="s">
        <v>223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99.4</v>
      </c>
      <c r="BH32" s="729"/>
      <c r="BI32" s="729"/>
      <c r="BJ32" s="729"/>
      <c r="BK32" s="729"/>
      <c r="BL32" s="729"/>
      <c r="BM32" s="730">
        <v>96.7</v>
      </c>
      <c r="BN32" s="729"/>
      <c r="BO32" s="729"/>
      <c r="BP32" s="729"/>
      <c r="BQ32" s="731"/>
      <c r="BR32" s="728">
        <v>98.8</v>
      </c>
      <c r="BS32" s="729"/>
      <c r="BT32" s="729"/>
      <c r="BU32" s="729"/>
      <c r="BV32" s="729"/>
      <c r="BW32" s="729"/>
      <c r="BX32" s="730">
        <v>95.7</v>
      </c>
      <c r="BY32" s="729"/>
      <c r="BZ32" s="729"/>
      <c r="CA32" s="729"/>
      <c r="CB32" s="731"/>
      <c r="CD32" s="726"/>
      <c r="CE32" s="727"/>
      <c r="CF32" s="674" t="s">
        <v>314</v>
      </c>
      <c r="CG32" s="675"/>
      <c r="CH32" s="675"/>
      <c r="CI32" s="675"/>
      <c r="CJ32" s="675"/>
      <c r="CK32" s="675"/>
      <c r="CL32" s="675"/>
      <c r="CM32" s="675"/>
      <c r="CN32" s="675"/>
      <c r="CO32" s="675"/>
      <c r="CP32" s="675"/>
      <c r="CQ32" s="676"/>
      <c r="CR32" s="659">
        <v>200</v>
      </c>
      <c r="CS32" s="660"/>
      <c r="CT32" s="660"/>
      <c r="CU32" s="660"/>
      <c r="CV32" s="660"/>
      <c r="CW32" s="660"/>
      <c r="CX32" s="660"/>
      <c r="CY32" s="661"/>
      <c r="CZ32" s="664">
        <v>0</v>
      </c>
      <c r="DA32" s="693"/>
      <c r="DB32" s="693"/>
      <c r="DC32" s="697"/>
      <c r="DD32" s="668">
        <v>200</v>
      </c>
      <c r="DE32" s="660"/>
      <c r="DF32" s="660"/>
      <c r="DG32" s="660"/>
      <c r="DH32" s="660"/>
      <c r="DI32" s="660"/>
      <c r="DJ32" s="660"/>
      <c r="DK32" s="661"/>
      <c r="DL32" s="668">
        <v>200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452774</v>
      </c>
      <c r="S33" s="660"/>
      <c r="T33" s="660"/>
      <c r="U33" s="660"/>
      <c r="V33" s="660"/>
      <c r="W33" s="660"/>
      <c r="X33" s="660"/>
      <c r="Y33" s="661"/>
      <c r="Z33" s="662">
        <v>3.4</v>
      </c>
      <c r="AA33" s="662"/>
      <c r="AB33" s="662"/>
      <c r="AC33" s="662"/>
      <c r="AD33" s="663" t="s">
        <v>223</v>
      </c>
      <c r="AE33" s="663"/>
      <c r="AF33" s="663"/>
      <c r="AG33" s="663"/>
      <c r="AH33" s="663"/>
      <c r="AI33" s="663"/>
      <c r="AJ33" s="663"/>
      <c r="AK33" s="663"/>
      <c r="AL33" s="664" t="s">
        <v>223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4796903</v>
      </c>
      <c r="CS33" s="695"/>
      <c r="CT33" s="695"/>
      <c r="CU33" s="695"/>
      <c r="CV33" s="695"/>
      <c r="CW33" s="695"/>
      <c r="CX33" s="695"/>
      <c r="CY33" s="696"/>
      <c r="CZ33" s="664">
        <v>37.9</v>
      </c>
      <c r="DA33" s="693"/>
      <c r="DB33" s="693"/>
      <c r="DC33" s="697"/>
      <c r="DD33" s="668">
        <v>4161895</v>
      </c>
      <c r="DE33" s="695"/>
      <c r="DF33" s="695"/>
      <c r="DG33" s="695"/>
      <c r="DH33" s="695"/>
      <c r="DI33" s="695"/>
      <c r="DJ33" s="695"/>
      <c r="DK33" s="696"/>
      <c r="DL33" s="668">
        <v>3614098</v>
      </c>
      <c r="DM33" s="695"/>
      <c r="DN33" s="695"/>
      <c r="DO33" s="695"/>
      <c r="DP33" s="695"/>
      <c r="DQ33" s="695"/>
      <c r="DR33" s="695"/>
      <c r="DS33" s="695"/>
      <c r="DT33" s="695"/>
      <c r="DU33" s="695"/>
      <c r="DV33" s="696"/>
      <c r="DW33" s="664">
        <v>47.1</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148541</v>
      </c>
      <c r="S34" s="660"/>
      <c r="T34" s="660"/>
      <c r="U34" s="660"/>
      <c r="V34" s="660"/>
      <c r="W34" s="660"/>
      <c r="X34" s="660"/>
      <c r="Y34" s="661"/>
      <c r="Z34" s="662">
        <v>1.1000000000000001</v>
      </c>
      <c r="AA34" s="662"/>
      <c r="AB34" s="662"/>
      <c r="AC34" s="662"/>
      <c r="AD34" s="663">
        <v>420</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1709297</v>
      </c>
      <c r="CS34" s="660"/>
      <c r="CT34" s="660"/>
      <c r="CU34" s="660"/>
      <c r="CV34" s="660"/>
      <c r="CW34" s="660"/>
      <c r="CX34" s="660"/>
      <c r="CY34" s="661"/>
      <c r="CZ34" s="664">
        <v>13.5</v>
      </c>
      <c r="DA34" s="693"/>
      <c r="DB34" s="693"/>
      <c r="DC34" s="697"/>
      <c r="DD34" s="668">
        <v>1521645</v>
      </c>
      <c r="DE34" s="660"/>
      <c r="DF34" s="660"/>
      <c r="DG34" s="660"/>
      <c r="DH34" s="660"/>
      <c r="DI34" s="660"/>
      <c r="DJ34" s="660"/>
      <c r="DK34" s="661"/>
      <c r="DL34" s="668">
        <v>1432887</v>
      </c>
      <c r="DM34" s="660"/>
      <c r="DN34" s="660"/>
      <c r="DO34" s="660"/>
      <c r="DP34" s="660"/>
      <c r="DQ34" s="660"/>
      <c r="DR34" s="660"/>
      <c r="DS34" s="660"/>
      <c r="DT34" s="660"/>
      <c r="DU34" s="660"/>
      <c r="DV34" s="661"/>
      <c r="DW34" s="664">
        <v>18.7</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1059933</v>
      </c>
      <c r="S35" s="660"/>
      <c r="T35" s="660"/>
      <c r="U35" s="660"/>
      <c r="V35" s="660"/>
      <c r="W35" s="660"/>
      <c r="X35" s="660"/>
      <c r="Y35" s="661"/>
      <c r="Z35" s="662">
        <v>7.9</v>
      </c>
      <c r="AA35" s="662"/>
      <c r="AB35" s="662"/>
      <c r="AC35" s="662"/>
      <c r="AD35" s="663" t="s">
        <v>223</v>
      </c>
      <c r="AE35" s="663"/>
      <c r="AF35" s="663"/>
      <c r="AG35" s="663"/>
      <c r="AH35" s="663"/>
      <c r="AI35" s="663"/>
      <c r="AJ35" s="663"/>
      <c r="AK35" s="663"/>
      <c r="AL35" s="664" t="s">
        <v>223</v>
      </c>
      <c r="AM35" s="665"/>
      <c r="AN35" s="665"/>
      <c r="AO35" s="666"/>
      <c r="AP35" s="214"/>
      <c r="AQ35" s="732" t="s">
        <v>322</v>
      </c>
      <c r="AR35" s="733"/>
      <c r="AS35" s="733"/>
      <c r="AT35" s="733"/>
      <c r="AU35" s="733"/>
      <c r="AV35" s="733"/>
      <c r="AW35" s="733"/>
      <c r="AX35" s="733"/>
      <c r="AY35" s="734"/>
      <c r="AZ35" s="648">
        <v>1662849</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66260</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93076</v>
      </c>
      <c r="CS35" s="695"/>
      <c r="CT35" s="695"/>
      <c r="CU35" s="695"/>
      <c r="CV35" s="695"/>
      <c r="CW35" s="695"/>
      <c r="CX35" s="695"/>
      <c r="CY35" s="696"/>
      <c r="CZ35" s="664">
        <v>0.7</v>
      </c>
      <c r="DA35" s="693"/>
      <c r="DB35" s="693"/>
      <c r="DC35" s="697"/>
      <c r="DD35" s="668">
        <v>75476</v>
      </c>
      <c r="DE35" s="695"/>
      <c r="DF35" s="695"/>
      <c r="DG35" s="695"/>
      <c r="DH35" s="695"/>
      <c r="DI35" s="695"/>
      <c r="DJ35" s="695"/>
      <c r="DK35" s="696"/>
      <c r="DL35" s="668">
        <v>75476</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223</v>
      </c>
      <c r="AE36" s="663"/>
      <c r="AF36" s="663"/>
      <c r="AG36" s="663"/>
      <c r="AH36" s="663"/>
      <c r="AI36" s="663"/>
      <c r="AJ36" s="663"/>
      <c r="AK36" s="663"/>
      <c r="AL36" s="664" t="s">
        <v>223</v>
      </c>
      <c r="AM36" s="665"/>
      <c r="AN36" s="665"/>
      <c r="AO36" s="666"/>
      <c r="AQ36" s="736" t="s">
        <v>326</v>
      </c>
      <c r="AR36" s="737"/>
      <c r="AS36" s="737"/>
      <c r="AT36" s="737"/>
      <c r="AU36" s="737"/>
      <c r="AV36" s="737"/>
      <c r="AW36" s="737"/>
      <c r="AX36" s="737"/>
      <c r="AY36" s="738"/>
      <c r="AZ36" s="659">
        <v>307536</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19244</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1370371</v>
      </c>
      <c r="CS36" s="660"/>
      <c r="CT36" s="660"/>
      <c r="CU36" s="660"/>
      <c r="CV36" s="660"/>
      <c r="CW36" s="660"/>
      <c r="CX36" s="660"/>
      <c r="CY36" s="661"/>
      <c r="CZ36" s="664">
        <v>10.8</v>
      </c>
      <c r="DA36" s="693"/>
      <c r="DB36" s="693"/>
      <c r="DC36" s="697"/>
      <c r="DD36" s="668">
        <v>1225016</v>
      </c>
      <c r="DE36" s="660"/>
      <c r="DF36" s="660"/>
      <c r="DG36" s="660"/>
      <c r="DH36" s="660"/>
      <c r="DI36" s="660"/>
      <c r="DJ36" s="660"/>
      <c r="DK36" s="661"/>
      <c r="DL36" s="668">
        <v>1173790</v>
      </c>
      <c r="DM36" s="660"/>
      <c r="DN36" s="660"/>
      <c r="DO36" s="660"/>
      <c r="DP36" s="660"/>
      <c r="DQ36" s="660"/>
      <c r="DR36" s="660"/>
      <c r="DS36" s="660"/>
      <c r="DT36" s="660"/>
      <c r="DU36" s="660"/>
      <c r="DV36" s="661"/>
      <c r="DW36" s="664">
        <v>15.3</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512533</v>
      </c>
      <c r="S37" s="660"/>
      <c r="T37" s="660"/>
      <c r="U37" s="660"/>
      <c r="V37" s="660"/>
      <c r="W37" s="660"/>
      <c r="X37" s="660"/>
      <c r="Y37" s="661"/>
      <c r="Z37" s="662">
        <v>3.8</v>
      </c>
      <c r="AA37" s="662"/>
      <c r="AB37" s="662"/>
      <c r="AC37" s="662"/>
      <c r="AD37" s="663" t="s">
        <v>223</v>
      </c>
      <c r="AE37" s="663"/>
      <c r="AF37" s="663"/>
      <c r="AG37" s="663"/>
      <c r="AH37" s="663"/>
      <c r="AI37" s="663"/>
      <c r="AJ37" s="663"/>
      <c r="AK37" s="663"/>
      <c r="AL37" s="664" t="s">
        <v>123</v>
      </c>
      <c r="AM37" s="665"/>
      <c r="AN37" s="665"/>
      <c r="AO37" s="666"/>
      <c r="AQ37" s="736" t="s">
        <v>330</v>
      </c>
      <c r="AR37" s="737"/>
      <c r="AS37" s="737"/>
      <c r="AT37" s="737"/>
      <c r="AU37" s="737"/>
      <c r="AV37" s="737"/>
      <c r="AW37" s="737"/>
      <c r="AX37" s="737"/>
      <c r="AY37" s="738"/>
      <c r="AZ37" s="659">
        <v>148000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4955</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308239</v>
      </c>
      <c r="CS37" s="695"/>
      <c r="CT37" s="695"/>
      <c r="CU37" s="695"/>
      <c r="CV37" s="695"/>
      <c r="CW37" s="695"/>
      <c r="CX37" s="695"/>
      <c r="CY37" s="696"/>
      <c r="CZ37" s="664">
        <v>2.4</v>
      </c>
      <c r="DA37" s="693"/>
      <c r="DB37" s="693"/>
      <c r="DC37" s="697"/>
      <c r="DD37" s="668">
        <v>308239</v>
      </c>
      <c r="DE37" s="695"/>
      <c r="DF37" s="695"/>
      <c r="DG37" s="695"/>
      <c r="DH37" s="695"/>
      <c r="DI37" s="695"/>
      <c r="DJ37" s="695"/>
      <c r="DK37" s="696"/>
      <c r="DL37" s="668">
        <v>308164</v>
      </c>
      <c r="DM37" s="695"/>
      <c r="DN37" s="695"/>
      <c r="DO37" s="695"/>
      <c r="DP37" s="695"/>
      <c r="DQ37" s="695"/>
      <c r="DR37" s="695"/>
      <c r="DS37" s="695"/>
      <c r="DT37" s="695"/>
      <c r="DU37" s="695"/>
      <c r="DV37" s="696"/>
      <c r="DW37" s="664">
        <v>4</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13423980</v>
      </c>
      <c r="S38" s="740"/>
      <c r="T38" s="740"/>
      <c r="U38" s="740"/>
      <c r="V38" s="740"/>
      <c r="W38" s="740"/>
      <c r="X38" s="740"/>
      <c r="Y38" s="741"/>
      <c r="Z38" s="742">
        <v>100</v>
      </c>
      <c r="AA38" s="742"/>
      <c r="AB38" s="742"/>
      <c r="AC38" s="742"/>
      <c r="AD38" s="743">
        <v>7153687</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1815</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8317</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1513034</v>
      </c>
      <c r="CS38" s="660"/>
      <c r="CT38" s="660"/>
      <c r="CU38" s="660"/>
      <c r="CV38" s="660"/>
      <c r="CW38" s="660"/>
      <c r="CX38" s="660"/>
      <c r="CY38" s="661"/>
      <c r="CZ38" s="664">
        <v>11.9</v>
      </c>
      <c r="DA38" s="693"/>
      <c r="DB38" s="693"/>
      <c r="DC38" s="697"/>
      <c r="DD38" s="668">
        <v>1280500</v>
      </c>
      <c r="DE38" s="660"/>
      <c r="DF38" s="660"/>
      <c r="DG38" s="660"/>
      <c r="DH38" s="660"/>
      <c r="DI38" s="660"/>
      <c r="DJ38" s="660"/>
      <c r="DK38" s="661"/>
      <c r="DL38" s="668">
        <v>931945</v>
      </c>
      <c r="DM38" s="660"/>
      <c r="DN38" s="660"/>
      <c r="DO38" s="660"/>
      <c r="DP38" s="660"/>
      <c r="DQ38" s="660"/>
      <c r="DR38" s="660"/>
      <c r="DS38" s="660"/>
      <c r="DT38" s="660"/>
      <c r="DU38" s="660"/>
      <c r="DV38" s="661"/>
      <c r="DW38" s="664">
        <v>12.2</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223</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60937</v>
      </c>
      <c r="CS39" s="695"/>
      <c r="CT39" s="695"/>
      <c r="CU39" s="695"/>
      <c r="CV39" s="695"/>
      <c r="CW39" s="695"/>
      <c r="CX39" s="695"/>
      <c r="CY39" s="696"/>
      <c r="CZ39" s="664">
        <v>0.5</v>
      </c>
      <c r="DA39" s="693"/>
      <c r="DB39" s="693"/>
      <c r="DC39" s="697"/>
      <c r="DD39" s="668">
        <v>59070</v>
      </c>
      <c r="DE39" s="695"/>
      <c r="DF39" s="695"/>
      <c r="DG39" s="695"/>
      <c r="DH39" s="695"/>
      <c r="DI39" s="695"/>
      <c r="DJ39" s="695"/>
      <c r="DK39" s="696"/>
      <c r="DL39" s="668" t="s">
        <v>249</v>
      </c>
      <c r="DM39" s="695"/>
      <c r="DN39" s="695"/>
      <c r="DO39" s="695"/>
      <c r="DP39" s="695"/>
      <c r="DQ39" s="695"/>
      <c r="DR39" s="695"/>
      <c r="DS39" s="695"/>
      <c r="DT39" s="695"/>
      <c r="DU39" s="695"/>
      <c r="DV39" s="696"/>
      <c r="DW39" s="664" t="s">
        <v>223</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302655</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126</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50188</v>
      </c>
      <c r="CS40" s="660"/>
      <c r="CT40" s="660"/>
      <c r="CU40" s="660"/>
      <c r="CV40" s="660"/>
      <c r="CW40" s="660"/>
      <c r="CX40" s="660"/>
      <c r="CY40" s="661"/>
      <c r="CZ40" s="664">
        <v>0.4</v>
      </c>
      <c r="DA40" s="693"/>
      <c r="DB40" s="693"/>
      <c r="DC40" s="697"/>
      <c r="DD40" s="668">
        <v>188</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902843</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337</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223</v>
      </c>
      <c r="CS41" s="695"/>
      <c r="CT41" s="695"/>
      <c r="CU41" s="695"/>
      <c r="CV41" s="695"/>
      <c r="CW41" s="695"/>
      <c r="CX41" s="695"/>
      <c r="CY41" s="696"/>
      <c r="CZ41" s="664" t="s">
        <v>249</v>
      </c>
      <c r="DA41" s="693"/>
      <c r="DB41" s="693"/>
      <c r="DC41" s="697"/>
      <c r="DD41" s="668" t="s">
        <v>249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1975480</v>
      </c>
      <c r="CS42" s="660"/>
      <c r="CT42" s="660"/>
      <c r="CU42" s="660"/>
      <c r="CV42" s="660"/>
      <c r="CW42" s="660"/>
      <c r="CX42" s="660"/>
      <c r="CY42" s="661"/>
      <c r="CZ42" s="664">
        <v>15.6</v>
      </c>
      <c r="DA42" s="665"/>
      <c r="DB42" s="665"/>
      <c r="DC42" s="760"/>
      <c r="DD42" s="668">
        <v>406394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16306</v>
      </c>
      <c r="CS43" s="695"/>
      <c r="CT43" s="695"/>
      <c r="CU43" s="695"/>
      <c r="CV43" s="695"/>
      <c r="CW43" s="695"/>
      <c r="CX43" s="695"/>
      <c r="CY43" s="696"/>
      <c r="CZ43" s="664">
        <v>0.1</v>
      </c>
      <c r="DA43" s="693"/>
      <c r="DB43" s="693"/>
      <c r="DC43" s="697"/>
      <c r="DD43" s="668">
        <v>16306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1972957</v>
      </c>
      <c r="CS44" s="660"/>
      <c r="CT44" s="660"/>
      <c r="CU44" s="660"/>
      <c r="CV44" s="660"/>
      <c r="CW44" s="660"/>
      <c r="CX44" s="660"/>
      <c r="CY44" s="661"/>
      <c r="CZ44" s="664">
        <v>15.6</v>
      </c>
      <c r="DA44" s="665"/>
      <c r="DB44" s="665"/>
      <c r="DC44" s="760"/>
      <c r="DD44" s="668">
        <v>403871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777540</v>
      </c>
      <c r="CS45" s="695"/>
      <c r="CT45" s="695"/>
      <c r="CU45" s="695"/>
      <c r="CV45" s="695"/>
      <c r="CW45" s="695"/>
      <c r="CX45" s="695"/>
      <c r="CY45" s="696"/>
      <c r="CZ45" s="664">
        <v>6.1</v>
      </c>
      <c r="DA45" s="693"/>
      <c r="DB45" s="693"/>
      <c r="DC45" s="697"/>
      <c r="DD45" s="668">
        <v>45385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496219</v>
      </c>
      <c r="CS46" s="660"/>
      <c r="CT46" s="660"/>
      <c r="CU46" s="660"/>
      <c r="CV46" s="660"/>
      <c r="CW46" s="660"/>
      <c r="CX46" s="660"/>
      <c r="CY46" s="661"/>
      <c r="CZ46" s="664">
        <v>3.9</v>
      </c>
      <c r="DA46" s="665"/>
      <c r="DB46" s="665"/>
      <c r="DC46" s="760"/>
      <c r="DD46" s="668">
        <v>329911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2523</v>
      </c>
      <c r="CS47" s="695"/>
      <c r="CT47" s="695"/>
      <c r="CU47" s="695"/>
      <c r="CV47" s="695"/>
      <c r="CW47" s="695"/>
      <c r="CX47" s="695"/>
      <c r="CY47" s="696"/>
      <c r="CZ47" s="664">
        <v>0</v>
      </c>
      <c r="DA47" s="693"/>
      <c r="DB47" s="693"/>
      <c r="DC47" s="697"/>
      <c r="DD47" s="668">
        <v>2523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223</v>
      </c>
      <c r="CS48" s="660"/>
      <c r="CT48" s="660"/>
      <c r="CU48" s="660"/>
      <c r="CV48" s="660"/>
      <c r="CW48" s="660"/>
      <c r="CX48" s="660"/>
      <c r="CY48" s="661"/>
      <c r="CZ48" s="664" t="s">
        <v>123</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12670288</v>
      </c>
      <c r="CS49" s="729"/>
      <c r="CT49" s="729"/>
      <c r="CU49" s="729"/>
      <c r="CV49" s="729"/>
      <c r="CW49" s="729"/>
      <c r="CX49" s="729"/>
      <c r="CY49" s="761"/>
      <c r="CZ49" s="744">
        <v>100</v>
      </c>
      <c r="DA49" s="762"/>
      <c r="DB49" s="762"/>
      <c r="DC49" s="763"/>
      <c r="DD49" s="764">
        <v>8108182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Czep0g4NUSW/2XQXz+Mw4XB5e8l8IuTIAJgYSgGTY88oGQzT7NVymz/krsSYEs+QylKwFgOPBa43DAK98SIbw==" saltValue="RT5MZLkc3iFrA4rb4K049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13077</v>
      </c>
      <c r="R7" s="795"/>
      <c r="S7" s="795"/>
      <c r="T7" s="795"/>
      <c r="U7" s="795"/>
      <c r="V7" s="795">
        <v>12323</v>
      </c>
      <c r="W7" s="795"/>
      <c r="X7" s="795"/>
      <c r="Y7" s="795"/>
      <c r="Z7" s="795"/>
      <c r="AA7" s="795">
        <v>754</v>
      </c>
      <c r="AB7" s="795"/>
      <c r="AC7" s="795"/>
      <c r="AD7" s="795"/>
      <c r="AE7" s="796"/>
      <c r="AF7" s="797">
        <v>635</v>
      </c>
      <c r="AG7" s="798"/>
      <c r="AH7" s="798"/>
      <c r="AI7" s="798"/>
      <c r="AJ7" s="799"/>
      <c r="AK7" s="834">
        <v>17</v>
      </c>
      <c r="AL7" s="835"/>
      <c r="AM7" s="835"/>
      <c r="AN7" s="835"/>
      <c r="AO7" s="835"/>
      <c r="AP7" s="835">
        <v>14011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578</v>
      </c>
      <c r="BS7" s="838" t="s">
        <v>579</v>
      </c>
      <c r="BT7" s="839"/>
      <c r="BU7" s="839"/>
      <c r="BV7" s="839"/>
      <c r="BW7" s="839"/>
      <c r="BX7" s="839"/>
      <c r="BY7" s="839"/>
      <c r="BZ7" s="839"/>
      <c r="CA7" s="839"/>
      <c r="CB7" s="839"/>
      <c r="CC7" s="839"/>
      <c r="CD7" s="839"/>
      <c r="CE7" s="839"/>
      <c r="CF7" s="839"/>
      <c r="CG7" s="840"/>
      <c r="CH7" s="831" t="s">
        <v>581</v>
      </c>
      <c r="CI7" s="832"/>
      <c r="CJ7" s="832"/>
      <c r="CK7" s="832"/>
      <c r="CL7" s="833"/>
      <c r="CM7" s="831">
        <v>7</v>
      </c>
      <c r="CN7" s="832"/>
      <c r="CO7" s="832"/>
      <c r="CP7" s="832"/>
      <c r="CQ7" s="833"/>
      <c r="CR7" s="831">
        <v>3</v>
      </c>
      <c r="CS7" s="832"/>
      <c r="CT7" s="832"/>
      <c r="CU7" s="832"/>
      <c r="CV7" s="833"/>
      <c r="CW7" s="831">
        <v>0</v>
      </c>
      <c r="CX7" s="832"/>
      <c r="CY7" s="832"/>
      <c r="CZ7" s="832"/>
      <c r="DA7" s="833"/>
      <c r="DB7" s="831" t="s">
        <v>581</v>
      </c>
      <c r="DC7" s="832"/>
      <c r="DD7" s="832"/>
      <c r="DE7" s="832"/>
      <c r="DF7" s="833"/>
      <c r="DG7" s="831">
        <v>1026</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578</v>
      </c>
      <c r="BS8" s="828" t="s">
        <v>580</v>
      </c>
      <c r="BT8" s="829"/>
      <c r="BU8" s="829"/>
      <c r="BV8" s="829"/>
      <c r="BW8" s="829"/>
      <c r="BX8" s="829"/>
      <c r="BY8" s="829"/>
      <c r="BZ8" s="829"/>
      <c r="CA8" s="829"/>
      <c r="CB8" s="829"/>
      <c r="CC8" s="829"/>
      <c r="CD8" s="829"/>
      <c r="CE8" s="829"/>
      <c r="CF8" s="829"/>
      <c r="CG8" s="830"/>
      <c r="CH8" s="841">
        <v>19</v>
      </c>
      <c r="CI8" s="842"/>
      <c r="CJ8" s="842"/>
      <c r="CK8" s="842"/>
      <c r="CL8" s="843"/>
      <c r="CM8" s="841">
        <v>5285</v>
      </c>
      <c r="CN8" s="842"/>
      <c r="CO8" s="842"/>
      <c r="CP8" s="842"/>
      <c r="CQ8" s="843"/>
      <c r="CR8" s="841">
        <v>0</v>
      </c>
      <c r="CS8" s="842"/>
      <c r="CT8" s="842"/>
      <c r="CU8" s="842"/>
      <c r="CV8" s="843"/>
      <c r="CW8" s="841" t="s">
        <v>581</v>
      </c>
      <c r="CX8" s="842"/>
      <c r="CY8" s="842"/>
      <c r="CZ8" s="842"/>
      <c r="DA8" s="843"/>
      <c r="DB8" s="841">
        <v>16</v>
      </c>
      <c r="DC8" s="842"/>
      <c r="DD8" s="842"/>
      <c r="DE8" s="842"/>
      <c r="DF8" s="843"/>
      <c r="DG8" s="841" t="s">
        <v>581</v>
      </c>
      <c r="DH8" s="842"/>
      <c r="DI8" s="842"/>
      <c r="DJ8" s="842"/>
      <c r="DK8" s="843"/>
      <c r="DL8" s="841">
        <v>17</v>
      </c>
      <c r="DM8" s="842"/>
      <c r="DN8" s="842"/>
      <c r="DO8" s="842"/>
      <c r="DP8" s="843"/>
      <c r="DQ8" s="841">
        <v>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13077</v>
      </c>
      <c r="R23" s="854"/>
      <c r="S23" s="854"/>
      <c r="T23" s="854"/>
      <c r="U23" s="854"/>
      <c r="V23" s="854">
        <v>12323</v>
      </c>
      <c r="W23" s="854"/>
      <c r="X23" s="854"/>
      <c r="Y23" s="854"/>
      <c r="Z23" s="854"/>
      <c r="AA23" s="854">
        <v>754</v>
      </c>
      <c r="AB23" s="854"/>
      <c r="AC23" s="854"/>
      <c r="AD23" s="854"/>
      <c r="AE23" s="855"/>
      <c r="AF23" s="856">
        <v>635</v>
      </c>
      <c r="AG23" s="854"/>
      <c r="AH23" s="854"/>
      <c r="AI23" s="854"/>
      <c r="AJ23" s="857"/>
      <c r="AK23" s="858"/>
      <c r="AL23" s="859"/>
      <c r="AM23" s="859"/>
      <c r="AN23" s="859"/>
      <c r="AO23" s="859"/>
      <c r="AP23" s="854">
        <v>14011</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4725</v>
      </c>
      <c r="R28" s="883"/>
      <c r="S28" s="883"/>
      <c r="T28" s="883"/>
      <c r="U28" s="883"/>
      <c r="V28" s="883">
        <v>4659</v>
      </c>
      <c r="W28" s="883"/>
      <c r="X28" s="883"/>
      <c r="Y28" s="883"/>
      <c r="Z28" s="883"/>
      <c r="AA28" s="883">
        <v>66</v>
      </c>
      <c r="AB28" s="883"/>
      <c r="AC28" s="883"/>
      <c r="AD28" s="883"/>
      <c r="AE28" s="884"/>
      <c r="AF28" s="885">
        <v>66</v>
      </c>
      <c r="AG28" s="883"/>
      <c r="AH28" s="883"/>
      <c r="AI28" s="883"/>
      <c r="AJ28" s="886"/>
      <c r="AK28" s="887">
        <v>241</v>
      </c>
      <c r="AL28" s="878"/>
      <c r="AM28" s="878"/>
      <c r="AN28" s="878"/>
      <c r="AO28" s="878"/>
      <c r="AP28" s="878" t="s">
        <v>499</v>
      </c>
      <c r="AQ28" s="878"/>
      <c r="AR28" s="878"/>
      <c r="AS28" s="878"/>
      <c r="AT28" s="878"/>
      <c r="AU28" s="878" t="s">
        <v>499</v>
      </c>
      <c r="AV28" s="878"/>
      <c r="AW28" s="878"/>
      <c r="AX28" s="878"/>
      <c r="AY28" s="878"/>
      <c r="AZ28" s="879" t="s">
        <v>499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2917</v>
      </c>
      <c r="R29" s="819"/>
      <c r="S29" s="819"/>
      <c r="T29" s="819"/>
      <c r="U29" s="819"/>
      <c r="V29" s="819">
        <v>2602</v>
      </c>
      <c r="W29" s="819"/>
      <c r="X29" s="819"/>
      <c r="Y29" s="819"/>
      <c r="Z29" s="819"/>
      <c r="AA29" s="819">
        <v>315</v>
      </c>
      <c r="AB29" s="819"/>
      <c r="AC29" s="819"/>
      <c r="AD29" s="819"/>
      <c r="AE29" s="820"/>
      <c r="AF29" s="821">
        <v>315</v>
      </c>
      <c r="AG29" s="822"/>
      <c r="AH29" s="822"/>
      <c r="AI29" s="822"/>
      <c r="AJ29" s="823"/>
      <c r="AK29" s="890">
        <v>362</v>
      </c>
      <c r="AL29" s="891"/>
      <c r="AM29" s="891"/>
      <c r="AN29" s="891"/>
      <c r="AO29" s="891"/>
      <c r="AP29" s="891" t="s">
        <v>499</v>
      </c>
      <c r="AQ29" s="891"/>
      <c r="AR29" s="891"/>
      <c r="AS29" s="891"/>
      <c r="AT29" s="891"/>
      <c r="AU29" s="891" t="s">
        <v>499</v>
      </c>
      <c r="AV29" s="891"/>
      <c r="AW29" s="891"/>
      <c r="AX29" s="891"/>
      <c r="AY29" s="891"/>
      <c r="AZ29" s="892" t="s">
        <v>499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467</v>
      </c>
      <c r="R30" s="819"/>
      <c r="S30" s="819"/>
      <c r="T30" s="819"/>
      <c r="U30" s="819"/>
      <c r="V30" s="819">
        <v>465</v>
      </c>
      <c r="W30" s="819"/>
      <c r="X30" s="819"/>
      <c r="Y30" s="819"/>
      <c r="Z30" s="819"/>
      <c r="AA30" s="819">
        <v>2</v>
      </c>
      <c r="AB30" s="819"/>
      <c r="AC30" s="819"/>
      <c r="AD30" s="819"/>
      <c r="AE30" s="820"/>
      <c r="AF30" s="821">
        <v>2</v>
      </c>
      <c r="AG30" s="822"/>
      <c r="AH30" s="822"/>
      <c r="AI30" s="822"/>
      <c r="AJ30" s="823"/>
      <c r="AK30" s="890">
        <v>87</v>
      </c>
      <c r="AL30" s="891"/>
      <c r="AM30" s="891"/>
      <c r="AN30" s="891"/>
      <c r="AO30" s="891"/>
      <c r="AP30" s="891" t="s">
        <v>499</v>
      </c>
      <c r="AQ30" s="891"/>
      <c r="AR30" s="891"/>
      <c r="AS30" s="891"/>
      <c r="AT30" s="891"/>
      <c r="AU30" s="891" t="s">
        <v>499</v>
      </c>
      <c r="AV30" s="891"/>
      <c r="AW30" s="891"/>
      <c r="AX30" s="891"/>
      <c r="AY30" s="891"/>
      <c r="AZ30" s="892" t="s">
        <v>499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10</v>
      </c>
      <c r="R31" s="819"/>
      <c r="S31" s="819"/>
      <c r="T31" s="819"/>
      <c r="U31" s="819"/>
      <c r="V31" s="819">
        <v>8</v>
      </c>
      <c r="W31" s="819"/>
      <c r="X31" s="819"/>
      <c r="Y31" s="819"/>
      <c r="Z31" s="819"/>
      <c r="AA31" s="819">
        <v>2</v>
      </c>
      <c r="AB31" s="819"/>
      <c r="AC31" s="819"/>
      <c r="AD31" s="819"/>
      <c r="AE31" s="820"/>
      <c r="AF31" s="821">
        <v>2</v>
      </c>
      <c r="AG31" s="822"/>
      <c r="AH31" s="822"/>
      <c r="AI31" s="822"/>
      <c r="AJ31" s="823"/>
      <c r="AK31" s="893" t="s">
        <v>499</v>
      </c>
      <c r="AL31" s="894"/>
      <c r="AM31" s="894"/>
      <c r="AN31" s="894"/>
      <c r="AO31" s="890"/>
      <c r="AP31" s="891" t="s">
        <v>499</v>
      </c>
      <c r="AQ31" s="891"/>
      <c r="AR31" s="891"/>
      <c r="AS31" s="891"/>
      <c r="AT31" s="891"/>
      <c r="AU31" s="891" t="s">
        <v>499</v>
      </c>
      <c r="AV31" s="891"/>
      <c r="AW31" s="891"/>
      <c r="AX31" s="891"/>
      <c r="AY31" s="891"/>
      <c r="AZ31" s="892" t="s">
        <v>499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755</v>
      </c>
      <c r="R32" s="819"/>
      <c r="S32" s="819"/>
      <c r="T32" s="819"/>
      <c r="U32" s="819"/>
      <c r="V32" s="819">
        <v>633</v>
      </c>
      <c r="W32" s="819"/>
      <c r="X32" s="819"/>
      <c r="Y32" s="819"/>
      <c r="Z32" s="819"/>
      <c r="AA32" s="819">
        <v>122</v>
      </c>
      <c r="AB32" s="819"/>
      <c r="AC32" s="819"/>
      <c r="AD32" s="819"/>
      <c r="AE32" s="820"/>
      <c r="AF32" s="821">
        <v>353</v>
      </c>
      <c r="AG32" s="822"/>
      <c r="AH32" s="822"/>
      <c r="AI32" s="822"/>
      <c r="AJ32" s="823"/>
      <c r="AK32" s="890">
        <v>2</v>
      </c>
      <c r="AL32" s="891"/>
      <c r="AM32" s="891"/>
      <c r="AN32" s="891"/>
      <c r="AO32" s="891"/>
      <c r="AP32" s="891">
        <v>721</v>
      </c>
      <c r="AQ32" s="891"/>
      <c r="AR32" s="891"/>
      <c r="AS32" s="891"/>
      <c r="AT32" s="891"/>
      <c r="AU32" s="891" t="s">
        <v>499</v>
      </c>
      <c r="AV32" s="891"/>
      <c r="AW32" s="891"/>
      <c r="AX32" s="891"/>
      <c r="AY32" s="891"/>
      <c r="AZ32" s="892" t="s">
        <v>499</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1004</v>
      </c>
      <c r="R33" s="819"/>
      <c r="S33" s="819"/>
      <c r="T33" s="819"/>
      <c r="U33" s="819"/>
      <c r="V33" s="819">
        <v>869</v>
      </c>
      <c r="W33" s="819"/>
      <c r="X33" s="819"/>
      <c r="Y33" s="819"/>
      <c r="Z33" s="819"/>
      <c r="AA33" s="819">
        <v>135</v>
      </c>
      <c r="AB33" s="819"/>
      <c r="AC33" s="819"/>
      <c r="AD33" s="819"/>
      <c r="AE33" s="820"/>
      <c r="AF33" s="821">
        <v>1508</v>
      </c>
      <c r="AG33" s="822"/>
      <c r="AH33" s="822"/>
      <c r="AI33" s="822"/>
      <c r="AJ33" s="823"/>
      <c r="AK33" s="890">
        <v>148</v>
      </c>
      <c r="AL33" s="891"/>
      <c r="AM33" s="891"/>
      <c r="AN33" s="891"/>
      <c r="AO33" s="891"/>
      <c r="AP33" s="891">
        <v>2719</v>
      </c>
      <c r="AQ33" s="891"/>
      <c r="AR33" s="891"/>
      <c r="AS33" s="891"/>
      <c r="AT33" s="891"/>
      <c r="AU33" s="891">
        <v>1178</v>
      </c>
      <c r="AV33" s="891"/>
      <c r="AW33" s="891"/>
      <c r="AX33" s="891"/>
      <c r="AY33" s="891"/>
      <c r="AZ33" s="892" t="s">
        <v>499</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970</v>
      </c>
      <c r="R34" s="819"/>
      <c r="S34" s="819"/>
      <c r="T34" s="819"/>
      <c r="U34" s="819"/>
      <c r="V34" s="819">
        <v>964</v>
      </c>
      <c r="W34" s="819"/>
      <c r="X34" s="819"/>
      <c r="Y34" s="819"/>
      <c r="Z34" s="819"/>
      <c r="AA34" s="819">
        <v>6</v>
      </c>
      <c r="AB34" s="819"/>
      <c r="AC34" s="819"/>
      <c r="AD34" s="819"/>
      <c r="AE34" s="820"/>
      <c r="AF34" s="821" t="s">
        <v>123</v>
      </c>
      <c r="AG34" s="822"/>
      <c r="AH34" s="822"/>
      <c r="AI34" s="822"/>
      <c r="AJ34" s="823"/>
      <c r="AK34" s="890">
        <v>589</v>
      </c>
      <c r="AL34" s="891"/>
      <c r="AM34" s="891"/>
      <c r="AN34" s="891"/>
      <c r="AO34" s="891"/>
      <c r="AP34" s="891">
        <v>243</v>
      </c>
      <c r="AQ34" s="891"/>
      <c r="AR34" s="891"/>
      <c r="AS34" s="891"/>
      <c r="AT34" s="891"/>
      <c r="AU34" s="891" t="s">
        <v>499</v>
      </c>
      <c r="AV34" s="891"/>
      <c r="AW34" s="891"/>
      <c r="AX34" s="891"/>
      <c r="AY34" s="891"/>
      <c r="AZ34" s="892" t="s">
        <v>499</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404</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2246</v>
      </c>
      <c r="AG63" s="904"/>
      <c r="AH63" s="904"/>
      <c r="AI63" s="904"/>
      <c r="AJ63" s="905"/>
      <c r="AK63" s="906"/>
      <c r="AL63" s="901"/>
      <c r="AM63" s="901"/>
      <c r="AN63" s="901"/>
      <c r="AO63" s="901"/>
      <c r="AP63" s="904">
        <v>3683</v>
      </c>
      <c r="AQ63" s="904"/>
      <c r="AR63" s="904"/>
      <c r="AS63" s="904"/>
      <c r="AT63" s="904"/>
      <c r="AU63" s="904">
        <v>1178</v>
      </c>
      <c r="AV63" s="904"/>
      <c r="AW63" s="904"/>
      <c r="AX63" s="904"/>
      <c r="AY63" s="904"/>
      <c r="AZ63" s="908"/>
      <c r="BA63" s="908"/>
      <c r="BB63" s="908"/>
      <c r="BC63" s="908"/>
      <c r="BD63" s="908"/>
      <c r="BE63" s="909"/>
      <c r="BF63" s="909"/>
      <c r="BG63" s="909"/>
      <c r="BH63" s="909"/>
      <c r="BI63" s="910"/>
      <c r="BJ63" s="911" t="s">
        <v>123</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387</v>
      </c>
      <c r="W66" s="778"/>
      <c r="X66" s="778"/>
      <c r="Y66" s="778"/>
      <c r="Z66" s="779"/>
      <c r="AA66" s="777" t="s">
        <v>388</v>
      </c>
      <c r="AB66" s="778"/>
      <c r="AC66" s="778"/>
      <c r="AD66" s="778"/>
      <c r="AE66" s="779"/>
      <c r="AF66" s="914" t="s">
        <v>389</v>
      </c>
      <c r="AG66" s="873"/>
      <c r="AH66" s="873"/>
      <c r="AI66" s="873"/>
      <c r="AJ66" s="915"/>
      <c r="AK66" s="777" t="s">
        <v>408</v>
      </c>
      <c r="AL66" s="801"/>
      <c r="AM66" s="801"/>
      <c r="AN66" s="801"/>
      <c r="AO66" s="802"/>
      <c r="AP66" s="777" t="s">
        <v>409</v>
      </c>
      <c r="AQ66" s="778"/>
      <c r="AR66" s="778"/>
      <c r="AS66" s="778"/>
      <c r="AT66" s="779"/>
      <c r="AU66" s="777" t="s">
        <v>410</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1" t="s">
        <v>563</v>
      </c>
      <c r="C68" s="932"/>
      <c r="D68" s="932"/>
      <c r="E68" s="932"/>
      <c r="F68" s="932"/>
      <c r="G68" s="932"/>
      <c r="H68" s="932"/>
      <c r="I68" s="932"/>
      <c r="J68" s="932"/>
      <c r="K68" s="932"/>
      <c r="L68" s="932"/>
      <c r="M68" s="932"/>
      <c r="N68" s="932"/>
      <c r="O68" s="932"/>
      <c r="P68" s="933"/>
      <c r="Q68" s="934">
        <v>712</v>
      </c>
      <c r="R68" s="928"/>
      <c r="S68" s="928"/>
      <c r="T68" s="928"/>
      <c r="U68" s="928"/>
      <c r="V68" s="928">
        <v>650</v>
      </c>
      <c r="W68" s="928"/>
      <c r="X68" s="928"/>
      <c r="Y68" s="928"/>
      <c r="Z68" s="928"/>
      <c r="AA68" s="928">
        <v>62</v>
      </c>
      <c r="AB68" s="928"/>
      <c r="AC68" s="928"/>
      <c r="AD68" s="928"/>
      <c r="AE68" s="928"/>
      <c r="AF68" s="928">
        <v>62</v>
      </c>
      <c r="AG68" s="928"/>
      <c r="AH68" s="928"/>
      <c r="AI68" s="928"/>
      <c r="AJ68" s="928"/>
      <c r="AK68" s="935" t="s">
        <v>577</v>
      </c>
      <c r="AL68" s="936"/>
      <c r="AM68" s="936"/>
      <c r="AN68" s="936"/>
      <c r="AO68" s="937"/>
      <c r="AP68" s="928">
        <v>1920</v>
      </c>
      <c r="AQ68" s="928"/>
      <c r="AR68" s="928"/>
      <c r="AS68" s="928"/>
      <c r="AT68" s="928"/>
      <c r="AU68" s="928">
        <v>1412</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8" t="s">
        <v>564</v>
      </c>
      <c r="C69" s="939"/>
      <c r="D69" s="939"/>
      <c r="E69" s="939"/>
      <c r="F69" s="939"/>
      <c r="G69" s="939"/>
      <c r="H69" s="939"/>
      <c r="I69" s="939"/>
      <c r="J69" s="939"/>
      <c r="K69" s="939"/>
      <c r="L69" s="939"/>
      <c r="M69" s="939"/>
      <c r="N69" s="939"/>
      <c r="O69" s="939"/>
      <c r="P69" s="940"/>
      <c r="Q69" s="941">
        <v>12693</v>
      </c>
      <c r="R69" s="891"/>
      <c r="S69" s="891"/>
      <c r="T69" s="891"/>
      <c r="U69" s="891"/>
      <c r="V69" s="891">
        <v>10247</v>
      </c>
      <c r="W69" s="891"/>
      <c r="X69" s="891"/>
      <c r="Y69" s="891"/>
      <c r="Z69" s="891"/>
      <c r="AA69" s="891">
        <v>2446</v>
      </c>
      <c r="AB69" s="891"/>
      <c r="AC69" s="891"/>
      <c r="AD69" s="891"/>
      <c r="AE69" s="891"/>
      <c r="AF69" s="891">
        <v>2446</v>
      </c>
      <c r="AG69" s="891"/>
      <c r="AH69" s="891"/>
      <c r="AI69" s="891"/>
      <c r="AJ69" s="891"/>
      <c r="AK69" s="891">
        <v>657</v>
      </c>
      <c r="AL69" s="891"/>
      <c r="AM69" s="891"/>
      <c r="AN69" s="891"/>
      <c r="AO69" s="891"/>
      <c r="AP69" s="942" t="s">
        <v>499</v>
      </c>
      <c r="AQ69" s="894"/>
      <c r="AR69" s="894"/>
      <c r="AS69" s="894"/>
      <c r="AT69" s="890"/>
      <c r="AU69" s="942" t="s">
        <v>499</v>
      </c>
      <c r="AV69" s="894"/>
      <c r="AW69" s="894"/>
      <c r="AX69" s="894"/>
      <c r="AY69" s="890"/>
      <c r="AZ69" s="943"/>
      <c r="BA69" s="943"/>
      <c r="BB69" s="943"/>
      <c r="BC69" s="943"/>
      <c r="BD69" s="944"/>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8" t="s">
        <v>565</v>
      </c>
      <c r="C70" s="939"/>
      <c r="D70" s="939"/>
      <c r="E70" s="939"/>
      <c r="F70" s="939"/>
      <c r="G70" s="939"/>
      <c r="H70" s="939"/>
      <c r="I70" s="939"/>
      <c r="J70" s="939"/>
      <c r="K70" s="939"/>
      <c r="L70" s="939"/>
      <c r="M70" s="939"/>
      <c r="N70" s="939"/>
      <c r="O70" s="939"/>
      <c r="P70" s="940"/>
      <c r="Q70" s="941">
        <v>46</v>
      </c>
      <c r="R70" s="891"/>
      <c r="S70" s="891"/>
      <c r="T70" s="891"/>
      <c r="U70" s="891"/>
      <c r="V70" s="891">
        <v>37</v>
      </c>
      <c r="W70" s="891"/>
      <c r="X70" s="891"/>
      <c r="Y70" s="891"/>
      <c r="Z70" s="891"/>
      <c r="AA70" s="891">
        <v>9</v>
      </c>
      <c r="AB70" s="891"/>
      <c r="AC70" s="891"/>
      <c r="AD70" s="891"/>
      <c r="AE70" s="891"/>
      <c r="AF70" s="891">
        <v>9</v>
      </c>
      <c r="AG70" s="891"/>
      <c r="AH70" s="891"/>
      <c r="AI70" s="891"/>
      <c r="AJ70" s="891"/>
      <c r="AK70" s="942" t="s">
        <v>499</v>
      </c>
      <c r="AL70" s="894"/>
      <c r="AM70" s="894"/>
      <c r="AN70" s="894"/>
      <c r="AO70" s="890"/>
      <c r="AP70" s="942" t="s">
        <v>499</v>
      </c>
      <c r="AQ70" s="894"/>
      <c r="AR70" s="894"/>
      <c r="AS70" s="894"/>
      <c r="AT70" s="890"/>
      <c r="AU70" s="942" t="s">
        <v>499</v>
      </c>
      <c r="AV70" s="894"/>
      <c r="AW70" s="894"/>
      <c r="AX70" s="894"/>
      <c r="AY70" s="890"/>
      <c r="AZ70" s="943"/>
      <c r="BA70" s="943"/>
      <c r="BB70" s="943"/>
      <c r="BC70" s="943"/>
      <c r="BD70" s="944"/>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8" t="s">
        <v>566</v>
      </c>
      <c r="C71" s="939"/>
      <c r="D71" s="939"/>
      <c r="E71" s="939"/>
      <c r="F71" s="939"/>
      <c r="G71" s="939"/>
      <c r="H71" s="939"/>
      <c r="I71" s="939"/>
      <c r="J71" s="939"/>
      <c r="K71" s="939"/>
      <c r="L71" s="939"/>
      <c r="M71" s="939"/>
      <c r="N71" s="939"/>
      <c r="O71" s="939"/>
      <c r="P71" s="940"/>
      <c r="Q71" s="941">
        <v>21</v>
      </c>
      <c r="R71" s="891"/>
      <c r="S71" s="891"/>
      <c r="T71" s="891"/>
      <c r="U71" s="891"/>
      <c r="V71" s="891">
        <v>12</v>
      </c>
      <c r="W71" s="891"/>
      <c r="X71" s="891"/>
      <c r="Y71" s="891"/>
      <c r="Z71" s="891"/>
      <c r="AA71" s="891">
        <v>9</v>
      </c>
      <c r="AB71" s="891"/>
      <c r="AC71" s="891"/>
      <c r="AD71" s="891"/>
      <c r="AE71" s="891"/>
      <c r="AF71" s="891">
        <v>9</v>
      </c>
      <c r="AG71" s="891"/>
      <c r="AH71" s="891"/>
      <c r="AI71" s="891"/>
      <c r="AJ71" s="891"/>
      <c r="AK71" s="942" t="s">
        <v>499</v>
      </c>
      <c r="AL71" s="894"/>
      <c r="AM71" s="894"/>
      <c r="AN71" s="894"/>
      <c r="AO71" s="890"/>
      <c r="AP71" s="942" t="s">
        <v>499</v>
      </c>
      <c r="AQ71" s="894"/>
      <c r="AR71" s="894"/>
      <c r="AS71" s="894"/>
      <c r="AT71" s="890"/>
      <c r="AU71" s="942" t="s">
        <v>499</v>
      </c>
      <c r="AV71" s="894"/>
      <c r="AW71" s="894"/>
      <c r="AX71" s="894"/>
      <c r="AY71" s="890"/>
      <c r="AZ71" s="943"/>
      <c r="BA71" s="943"/>
      <c r="BB71" s="943"/>
      <c r="BC71" s="943"/>
      <c r="BD71" s="944"/>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8" t="s">
        <v>567</v>
      </c>
      <c r="C72" s="939"/>
      <c r="D72" s="939"/>
      <c r="E72" s="939"/>
      <c r="F72" s="939"/>
      <c r="G72" s="939"/>
      <c r="H72" s="939"/>
      <c r="I72" s="939"/>
      <c r="J72" s="939"/>
      <c r="K72" s="939"/>
      <c r="L72" s="939"/>
      <c r="M72" s="939"/>
      <c r="N72" s="939"/>
      <c r="O72" s="939"/>
      <c r="P72" s="940"/>
      <c r="Q72" s="941">
        <v>2</v>
      </c>
      <c r="R72" s="891"/>
      <c r="S72" s="891"/>
      <c r="T72" s="891"/>
      <c r="U72" s="891"/>
      <c r="V72" s="891">
        <v>1</v>
      </c>
      <c r="W72" s="891"/>
      <c r="X72" s="891"/>
      <c r="Y72" s="891"/>
      <c r="Z72" s="891"/>
      <c r="AA72" s="891">
        <v>1</v>
      </c>
      <c r="AB72" s="891"/>
      <c r="AC72" s="891"/>
      <c r="AD72" s="891"/>
      <c r="AE72" s="891"/>
      <c r="AF72" s="891">
        <v>1</v>
      </c>
      <c r="AG72" s="891"/>
      <c r="AH72" s="891"/>
      <c r="AI72" s="891"/>
      <c r="AJ72" s="891"/>
      <c r="AK72" s="942" t="s">
        <v>499</v>
      </c>
      <c r="AL72" s="894"/>
      <c r="AM72" s="894"/>
      <c r="AN72" s="894"/>
      <c r="AO72" s="890"/>
      <c r="AP72" s="942" t="s">
        <v>499</v>
      </c>
      <c r="AQ72" s="894"/>
      <c r="AR72" s="894"/>
      <c r="AS72" s="894"/>
      <c r="AT72" s="890"/>
      <c r="AU72" s="942" t="s">
        <v>499</v>
      </c>
      <c r="AV72" s="894"/>
      <c r="AW72" s="894"/>
      <c r="AX72" s="894"/>
      <c r="AY72" s="890"/>
      <c r="AZ72" s="943"/>
      <c r="BA72" s="943"/>
      <c r="BB72" s="943"/>
      <c r="BC72" s="943"/>
      <c r="BD72" s="944"/>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8" t="s">
        <v>568</v>
      </c>
      <c r="C73" s="939"/>
      <c r="D73" s="939"/>
      <c r="E73" s="939"/>
      <c r="F73" s="939"/>
      <c r="G73" s="939"/>
      <c r="H73" s="939"/>
      <c r="I73" s="939"/>
      <c r="J73" s="939"/>
      <c r="K73" s="939"/>
      <c r="L73" s="939"/>
      <c r="M73" s="939"/>
      <c r="N73" s="939"/>
      <c r="O73" s="939"/>
      <c r="P73" s="940"/>
      <c r="Q73" s="941">
        <v>4</v>
      </c>
      <c r="R73" s="891"/>
      <c r="S73" s="891"/>
      <c r="T73" s="891"/>
      <c r="U73" s="891"/>
      <c r="V73" s="891">
        <v>3</v>
      </c>
      <c r="W73" s="891"/>
      <c r="X73" s="891"/>
      <c r="Y73" s="891"/>
      <c r="Z73" s="891"/>
      <c r="AA73" s="891">
        <v>1</v>
      </c>
      <c r="AB73" s="891"/>
      <c r="AC73" s="891"/>
      <c r="AD73" s="891"/>
      <c r="AE73" s="891"/>
      <c r="AF73" s="891">
        <v>1</v>
      </c>
      <c r="AG73" s="891"/>
      <c r="AH73" s="891"/>
      <c r="AI73" s="891"/>
      <c r="AJ73" s="891"/>
      <c r="AK73" s="942" t="s">
        <v>499</v>
      </c>
      <c r="AL73" s="894"/>
      <c r="AM73" s="894"/>
      <c r="AN73" s="894"/>
      <c r="AO73" s="890"/>
      <c r="AP73" s="942" t="s">
        <v>499</v>
      </c>
      <c r="AQ73" s="894"/>
      <c r="AR73" s="894"/>
      <c r="AS73" s="894"/>
      <c r="AT73" s="890"/>
      <c r="AU73" s="942" t="s">
        <v>499</v>
      </c>
      <c r="AV73" s="894"/>
      <c r="AW73" s="894"/>
      <c r="AX73" s="894"/>
      <c r="AY73" s="890"/>
      <c r="AZ73" s="943"/>
      <c r="BA73" s="943"/>
      <c r="BB73" s="943"/>
      <c r="BC73" s="943"/>
      <c r="BD73" s="944"/>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8" t="s">
        <v>569</v>
      </c>
      <c r="C74" s="939"/>
      <c r="D74" s="939"/>
      <c r="E74" s="939"/>
      <c r="F74" s="939"/>
      <c r="G74" s="939"/>
      <c r="H74" s="939"/>
      <c r="I74" s="939"/>
      <c r="J74" s="939"/>
      <c r="K74" s="939"/>
      <c r="L74" s="939"/>
      <c r="M74" s="939"/>
      <c r="N74" s="939"/>
      <c r="O74" s="939"/>
      <c r="P74" s="940"/>
      <c r="Q74" s="941">
        <v>46</v>
      </c>
      <c r="R74" s="891"/>
      <c r="S74" s="891"/>
      <c r="T74" s="891"/>
      <c r="U74" s="891"/>
      <c r="V74" s="891">
        <v>45</v>
      </c>
      <c r="W74" s="891"/>
      <c r="X74" s="891"/>
      <c r="Y74" s="891"/>
      <c r="Z74" s="891"/>
      <c r="AA74" s="891">
        <v>1</v>
      </c>
      <c r="AB74" s="891"/>
      <c r="AC74" s="891"/>
      <c r="AD74" s="891"/>
      <c r="AE74" s="891"/>
      <c r="AF74" s="891">
        <v>1</v>
      </c>
      <c r="AG74" s="891"/>
      <c r="AH74" s="891"/>
      <c r="AI74" s="891"/>
      <c r="AJ74" s="891"/>
      <c r="AK74" s="891">
        <v>9</v>
      </c>
      <c r="AL74" s="891"/>
      <c r="AM74" s="891"/>
      <c r="AN74" s="891"/>
      <c r="AO74" s="891"/>
      <c r="AP74" s="942" t="s">
        <v>499</v>
      </c>
      <c r="AQ74" s="894"/>
      <c r="AR74" s="894"/>
      <c r="AS74" s="894"/>
      <c r="AT74" s="890"/>
      <c r="AU74" s="942" t="s">
        <v>499</v>
      </c>
      <c r="AV74" s="894"/>
      <c r="AW74" s="894"/>
      <c r="AX74" s="894"/>
      <c r="AY74" s="890"/>
      <c r="AZ74" s="943"/>
      <c r="BA74" s="943"/>
      <c r="BB74" s="943"/>
      <c r="BC74" s="943"/>
      <c r="BD74" s="944"/>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8" t="s">
        <v>570</v>
      </c>
      <c r="C75" s="939"/>
      <c r="D75" s="939"/>
      <c r="E75" s="939"/>
      <c r="F75" s="939"/>
      <c r="G75" s="939"/>
      <c r="H75" s="939"/>
      <c r="I75" s="939"/>
      <c r="J75" s="939"/>
      <c r="K75" s="939"/>
      <c r="L75" s="939"/>
      <c r="M75" s="939"/>
      <c r="N75" s="939"/>
      <c r="O75" s="939"/>
      <c r="P75" s="940"/>
      <c r="Q75" s="945">
        <v>250</v>
      </c>
      <c r="R75" s="894"/>
      <c r="S75" s="894"/>
      <c r="T75" s="894"/>
      <c r="U75" s="890"/>
      <c r="V75" s="942">
        <v>239</v>
      </c>
      <c r="W75" s="894"/>
      <c r="X75" s="894"/>
      <c r="Y75" s="894"/>
      <c r="Z75" s="890"/>
      <c r="AA75" s="942">
        <v>11</v>
      </c>
      <c r="AB75" s="894"/>
      <c r="AC75" s="894"/>
      <c r="AD75" s="894"/>
      <c r="AE75" s="890"/>
      <c r="AF75" s="942">
        <v>11</v>
      </c>
      <c r="AG75" s="894"/>
      <c r="AH75" s="894"/>
      <c r="AI75" s="894"/>
      <c r="AJ75" s="890"/>
      <c r="AK75" s="942">
        <v>112</v>
      </c>
      <c r="AL75" s="894"/>
      <c r="AM75" s="894"/>
      <c r="AN75" s="894"/>
      <c r="AO75" s="890"/>
      <c r="AP75" s="942" t="s">
        <v>499</v>
      </c>
      <c r="AQ75" s="894"/>
      <c r="AR75" s="894"/>
      <c r="AS75" s="894"/>
      <c r="AT75" s="890"/>
      <c r="AU75" s="942" t="s">
        <v>499</v>
      </c>
      <c r="AV75" s="894"/>
      <c r="AW75" s="894"/>
      <c r="AX75" s="894"/>
      <c r="AY75" s="890"/>
      <c r="AZ75" s="943"/>
      <c r="BA75" s="943"/>
      <c r="BB75" s="943"/>
      <c r="BC75" s="943"/>
      <c r="BD75" s="944"/>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8" t="s">
        <v>571</v>
      </c>
      <c r="C76" s="939"/>
      <c r="D76" s="939"/>
      <c r="E76" s="939"/>
      <c r="F76" s="939"/>
      <c r="G76" s="939"/>
      <c r="H76" s="939"/>
      <c r="I76" s="939"/>
      <c r="J76" s="939"/>
      <c r="K76" s="939"/>
      <c r="L76" s="939"/>
      <c r="M76" s="939"/>
      <c r="N76" s="939"/>
      <c r="O76" s="939"/>
      <c r="P76" s="940"/>
      <c r="Q76" s="945">
        <v>236843</v>
      </c>
      <c r="R76" s="894"/>
      <c r="S76" s="894"/>
      <c r="T76" s="894"/>
      <c r="U76" s="890"/>
      <c r="V76" s="942">
        <v>224060</v>
      </c>
      <c r="W76" s="894"/>
      <c r="X76" s="894"/>
      <c r="Y76" s="894"/>
      <c r="Z76" s="890"/>
      <c r="AA76" s="942">
        <v>12783</v>
      </c>
      <c r="AB76" s="894"/>
      <c r="AC76" s="894"/>
      <c r="AD76" s="894"/>
      <c r="AE76" s="890"/>
      <c r="AF76" s="942">
        <v>12783</v>
      </c>
      <c r="AG76" s="894"/>
      <c r="AH76" s="894"/>
      <c r="AI76" s="894"/>
      <c r="AJ76" s="890"/>
      <c r="AK76" s="942">
        <v>2247</v>
      </c>
      <c r="AL76" s="894"/>
      <c r="AM76" s="894"/>
      <c r="AN76" s="894"/>
      <c r="AO76" s="890"/>
      <c r="AP76" s="942" t="s">
        <v>499</v>
      </c>
      <c r="AQ76" s="894"/>
      <c r="AR76" s="894"/>
      <c r="AS76" s="894"/>
      <c r="AT76" s="890"/>
      <c r="AU76" s="942" t="s">
        <v>499</v>
      </c>
      <c r="AV76" s="894"/>
      <c r="AW76" s="894"/>
      <c r="AX76" s="894"/>
      <c r="AY76" s="890"/>
      <c r="AZ76" s="943"/>
      <c r="BA76" s="943"/>
      <c r="BB76" s="943"/>
      <c r="BC76" s="943"/>
      <c r="BD76" s="944"/>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8"/>
      <c r="C77" s="939"/>
      <c r="D77" s="939"/>
      <c r="E77" s="939"/>
      <c r="F77" s="939"/>
      <c r="G77" s="939"/>
      <c r="H77" s="939"/>
      <c r="I77" s="939"/>
      <c r="J77" s="939"/>
      <c r="K77" s="939"/>
      <c r="L77" s="939"/>
      <c r="M77" s="939"/>
      <c r="N77" s="939"/>
      <c r="O77" s="939"/>
      <c r="P77" s="940"/>
      <c r="Q77" s="945"/>
      <c r="R77" s="894"/>
      <c r="S77" s="894"/>
      <c r="T77" s="894"/>
      <c r="U77" s="890"/>
      <c r="V77" s="942"/>
      <c r="W77" s="894"/>
      <c r="X77" s="894"/>
      <c r="Y77" s="894"/>
      <c r="Z77" s="890"/>
      <c r="AA77" s="942"/>
      <c r="AB77" s="894"/>
      <c r="AC77" s="894"/>
      <c r="AD77" s="894"/>
      <c r="AE77" s="890"/>
      <c r="AF77" s="942"/>
      <c r="AG77" s="894"/>
      <c r="AH77" s="894"/>
      <c r="AI77" s="894"/>
      <c r="AJ77" s="890"/>
      <c r="AK77" s="942"/>
      <c r="AL77" s="894"/>
      <c r="AM77" s="894"/>
      <c r="AN77" s="894"/>
      <c r="AO77" s="890"/>
      <c r="AP77" s="942"/>
      <c r="AQ77" s="894"/>
      <c r="AR77" s="894"/>
      <c r="AS77" s="894"/>
      <c r="AT77" s="890"/>
      <c r="AU77" s="942"/>
      <c r="AV77" s="894"/>
      <c r="AW77" s="894"/>
      <c r="AX77" s="894"/>
      <c r="AY77" s="890"/>
      <c r="AZ77" s="943"/>
      <c r="BA77" s="943"/>
      <c r="BB77" s="943"/>
      <c r="BC77" s="943"/>
      <c r="BD77" s="944"/>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8"/>
      <c r="C78" s="939"/>
      <c r="D78" s="939"/>
      <c r="E78" s="939"/>
      <c r="F78" s="939"/>
      <c r="G78" s="939"/>
      <c r="H78" s="939"/>
      <c r="I78" s="939"/>
      <c r="J78" s="939"/>
      <c r="K78" s="939"/>
      <c r="L78" s="939"/>
      <c r="M78" s="939"/>
      <c r="N78" s="939"/>
      <c r="O78" s="939"/>
      <c r="P78" s="940"/>
      <c r="Q78" s="941"/>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3"/>
      <c r="BA78" s="943"/>
      <c r="BB78" s="943"/>
      <c r="BC78" s="943"/>
      <c r="BD78" s="944"/>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8"/>
      <c r="C79" s="939"/>
      <c r="D79" s="939"/>
      <c r="E79" s="939"/>
      <c r="F79" s="939"/>
      <c r="G79" s="939"/>
      <c r="H79" s="939"/>
      <c r="I79" s="939"/>
      <c r="J79" s="939"/>
      <c r="K79" s="939"/>
      <c r="L79" s="939"/>
      <c r="M79" s="939"/>
      <c r="N79" s="939"/>
      <c r="O79" s="939"/>
      <c r="P79" s="940"/>
      <c r="Q79" s="941"/>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3"/>
      <c r="BA79" s="943"/>
      <c r="BB79" s="943"/>
      <c r="BC79" s="943"/>
      <c r="BD79" s="944"/>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8"/>
      <c r="C80" s="939"/>
      <c r="D80" s="939"/>
      <c r="E80" s="939"/>
      <c r="F80" s="939"/>
      <c r="G80" s="939"/>
      <c r="H80" s="939"/>
      <c r="I80" s="939"/>
      <c r="J80" s="939"/>
      <c r="K80" s="939"/>
      <c r="L80" s="939"/>
      <c r="M80" s="939"/>
      <c r="N80" s="939"/>
      <c r="O80" s="939"/>
      <c r="P80" s="940"/>
      <c r="Q80" s="941"/>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3"/>
      <c r="BA80" s="943"/>
      <c r="BB80" s="943"/>
      <c r="BC80" s="943"/>
      <c r="BD80" s="944"/>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8"/>
      <c r="C81" s="939"/>
      <c r="D81" s="939"/>
      <c r="E81" s="939"/>
      <c r="F81" s="939"/>
      <c r="G81" s="939"/>
      <c r="H81" s="939"/>
      <c r="I81" s="939"/>
      <c r="J81" s="939"/>
      <c r="K81" s="939"/>
      <c r="L81" s="939"/>
      <c r="M81" s="939"/>
      <c r="N81" s="939"/>
      <c r="O81" s="939"/>
      <c r="P81" s="940"/>
      <c r="Q81" s="941"/>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3"/>
      <c r="BA81" s="943"/>
      <c r="BB81" s="943"/>
      <c r="BC81" s="943"/>
      <c r="BD81" s="944"/>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8"/>
      <c r="C82" s="939"/>
      <c r="D82" s="939"/>
      <c r="E82" s="939"/>
      <c r="F82" s="939"/>
      <c r="G82" s="939"/>
      <c r="H82" s="939"/>
      <c r="I82" s="939"/>
      <c r="J82" s="939"/>
      <c r="K82" s="939"/>
      <c r="L82" s="939"/>
      <c r="M82" s="939"/>
      <c r="N82" s="939"/>
      <c r="O82" s="939"/>
      <c r="P82" s="940"/>
      <c r="Q82" s="941"/>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3"/>
      <c r="BA82" s="943"/>
      <c r="BB82" s="943"/>
      <c r="BC82" s="943"/>
      <c r="BD82" s="944"/>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8"/>
      <c r="C83" s="939"/>
      <c r="D83" s="939"/>
      <c r="E83" s="939"/>
      <c r="F83" s="939"/>
      <c r="G83" s="939"/>
      <c r="H83" s="939"/>
      <c r="I83" s="939"/>
      <c r="J83" s="939"/>
      <c r="K83" s="939"/>
      <c r="L83" s="939"/>
      <c r="M83" s="939"/>
      <c r="N83" s="939"/>
      <c r="O83" s="939"/>
      <c r="P83" s="940"/>
      <c r="Q83" s="941"/>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3"/>
      <c r="BA83" s="943"/>
      <c r="BB83" s="943"/>
      <c r="BC83" s="943"/>
      <c r="BD83" s="944"/>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8"/>
      <c r="C84" s="939"/>
      <c r="D84" s="939"/>
      <c r="E84" s="939"/>
      <c r="F84" s="939"/>
      <c r="G84" s="939"/>
      <c r="H84" s="939"/>
      <c r="I84" s="939"/>
      <c r="J84" s="939"/>
      <c r="K84" s="939"/>
      <c r="L84" s="939"/>
      <c r="M84" s="939"/>
      <c r="N84" s="939"/>
      <c r="O84" s="939"/>
      <c r="P84" s="940"/>
      <c r="Q84" s="941"/>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3"/>
      <c r="BA84" s="943"/>
      <c r="BB84" s="943"/>
      <c r="BC84" s="943"/>
      <c r="BD84" s="944"/>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8"/>
      <c r="C85" s="939"/>
      <c r="D85" s="939"/>
      <c r="E85" s="939"/>
      <c r="F85" s="939"/>
      <c r="G85" s="939"/>
      <c r="H85" s="939"/>
      <c r="I85" s="939"/>
      <c r="J85" s="939"/>
      <c r="K85" s="939"/>
      <c r="L85" s="939"/>
      <c r="M85" s="939"/>
      <c r="N85" s="939"/>
      <c r="O85" s="939"/>
      <c r="P85" s="940"/>
      <c r="Q85" s="941"/>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3"/>
      <c r="BA85" s="943"/>
      <c r="BB85" s="943"/>
      <c r="BC85" s="943"/>
      <c r="BD85" s="944"/>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8"/>
      <c r="C86" s="939"/>
      <c r="D86" s="939"/>
      <c r="E86" s="939"/>
      <c r="F86" s="939"/>
      <c r="G86" s="939"/>
      <c r="H86" s="939"/>
      <c r="I86" s="939"/>
      <c r="J86" s="939"/>
      <c r="K86" s="939"/>
      <c r="L86" s="939"/>
      <c r="M86" s="939"/>
      <c r="N86" s="939"/>
      <c r="O86" s="939"/>
      <c r="P86" s="940"/>
      <c r="Q86" s="941"/>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3"/>
      <c r="BA86" s="943"/>
      <c r="BB86" s="943"/>
      <c r="BC86" s="943"/>
      <c r="BD86" s="944"/>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382</v>
      </c>
      <c r="B88" s="850" t="s">
        <v>411</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f>+SUM(AF68:AJ76)</f>
        <v>15323</v>
      </c>
      <c r="AG88" s="904"/>
      <c r="AH88" s="904"/>
      <c r="AI88" s="904"/>
      <c r="AJ88" s="904"/>
      <c r="AK88" s="901"/>
      <c r="AL88" s="901"/>
      <c r="AM88" s="901"/>
      <c r="AN88" s="901"/>
      <c r="AO88" s="901"/>
      <c r="AP88" s="904">
        <v>1920</v>
      </c>
      <c r="AQ88" s="904"/>
      <c r="AR88" s="904"/>
      <c r="AS88" s="904"/>
      <c r="AT88" s="904"/>
      <c r="AU88" s="904">
        <v>1412</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412</v>
      </c>
      <c r="BS102" s="851"/>
      <c r="BT102" s="851"/>
      <c r="BU102" s="851"/>
      <c r="BV102" s="851"/>
      <c r="BW102" s="851"/>
      <c r="BX102" s="851"/>
      <c r="BY102" s="851"/>
      <c r="BZ102" s="851"/>
      <c r="CA102" s="851"/>
      <c r="CB102" s="851"/>
      <c r="CC102" s="851"/>
      <c r="CD102" s="851"/>
      <c r="CE102" s="851"/>
      <c r="CF102" s="851"/>
      <c r="CG102" s="852"/>
      <c r="CH102" s="953"/>
      <c r="CI102" s="954"/>
      <c r="CJ102" s="954"/>
      <c r="CK102" s="954"/>
      <c r="CL102" s="955"/>
      <c r="CM102" s="953"/>
      <c r="CN102" s="954"/>
      <c r="CO102" s="954"/>
      <c r="CP102" s="954"/>
      <c r="CQ102" s="955"/>
      <c r="CR102" s="956">
        <f>+SUM(CR7:CV8)</f>
        <v>3</v>
      </c>
      <c r="CS102" s="912"/>
      <c r="CT102" s="912"/>
      <c r="CU102" s="912"/>
      <c r="CV102" s="957"/>
      <c r="CW102" s="956">
        <f t="shared" ref="CW102" si="0">+SUM(CW7:DA8)</f>
        <v>0</v>
      </c>
      <c r="CX102" s="912"/>
      <c r="CY102" s="912"/>
      <c r="CZ102" s="912"/>
      <c r="DA102" s="957"/>
      <c r="DB102" s="956">
        <f t="shared" ref="DB102" si="1">+SUM(DB7:DF8)</f>
        <v>16</v>
      </c>
      <c r="DC102" s="912"/>
      <c r="DD102" s="912"/>
      <c r="DE102" s="912"/>
      <c r="DF102" s="957"/>
      <c r="DG102" s="956">
        <f t="shared" ref="DG102" si="2">+SUM(DG7:DK8)</f>
        <v>1026</v>
      </c>
      <c r="DH102" s="912"/>
      <c r="DI102" s="912"/>
      <c r="DJ102" s="912"/>
      <c r="DK102" s="957"/>
      <c r="DL102" s="956">
        <f t="shared" ref="DL102" si="3">+SUM(DL7:DP8)</f>
        <v>17</v>
      </c>
      <c r="DM102" s="912"/>
      <c r="DN102" s="912"/>
      <c r="DO102" s="912"/>
      <c r="DP102" s="957"/>
      <c r="DQ102" s="956">
        <f t="shared" ref="DQ102" si="4">+SUM(DQ7:DU8)</f>
        <v>2</v>
      </c>
      <c r="DR102" s="912"/>
      <c r="DS102" s="912"/>
      <c r="DT102" s="912"/>
      <c r="DU102" s="957"/>
      <c r="DV102" s="956">
        <f t="shared" ref="DV102" si="5">+SUM(DV7:DZ8)</f>
        <v>0</v>
      </c>
      <c r="DW102" s="912"/>
      <c r="DX102" s="912"/>
      <c r="DY102" s="912"/>
      <c r="DZ102" s="95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417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8" t="s">
        <v>419</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420</v>
      </c>
      <c r="AB109" s="959"/>
      <c r="AC109" s="959"/>
      <c r="AD109" s="959"/>
      <c r="AE109" s="960"/>
      <c r="AF109" s="958" t="s">
        <v>301</v>
      </c>
      <c r="AG109" s="959"/>
      <c r="AH109" s="959"/>
      <c r="AI109" s="959"/>
      <c r="AJ109" s="960"/>
      <c r="AK109" s="958" t="s">
        <v>300</v>
      </c>
      <c r="AL109" s="959"/>
      <c r="AM109" s="959"/>
      <c r="AN109" s="959"/>
      <c r="AO109" s="960"/>
      <c r="AP109" s="958" t="s">
        <v>421</v>
      </c>
      <c r="AQ109" s="959"/>
      <c r="AR109" s="959"/>
      <c r="AS109" s="959"/>
      <c r="AT109" s="961"/>
      <c r="AU109" s="978" t="s">
        <v>419</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420</v>
      </c>
      <c r="BR109" s="959"/>
      <c r="BS109" s="959"/>
      <c r="BT109" s="959"/>
      <c r="BU109" s="960"/>
      <c r="BV109" s="958" t="s">
        <v>301</v>
      </c>
      <c r="BW109" s="959"/>
      <c r="BX109" s="959"/>
      <c r="BY109" s="959"/>
      <c r="BZ109" s="960"/>
      <c r="CA109" s="958" t="s">
        <v>300</v>
      </c>
      <c r="CB109" s="959"/>
      <c r="CC109" s="959"/>
      <c r="CD109" s="959"/>
      <c r="CE109" s="960"/>
      <c r="CF109" s="979" t="s">
        <v>421</v>
      </c>
      <c r="CG109" s="979"/>
      <c r="CH109" s="979"/>
      <c r="CI109" s="979"/>
      <c r="CJ109" s="979"/>
      <c r="CK109" s="958" t="s">
        <v>422</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420</v>
      </c>
      <c r="DH109" s="959"/>
      <c r="DI109" s="959"/>
      <c r="DJ109" s="959"/>
      <c r="DK109" s="960"/>
      <c r="DL109" s="958" t="s">
        <v>301</v>
      </c>
      <c r="DM109" s="959"/>
      <c r="DN109" s="959"/>
      <c r="DO109" s="959"/>
      <c r="DP109" s="960"/>
      <c r="DQ109" s="958" t="s">
        <v>300</v>
      </c>
      <c r="DR109" s="959"/>
      <c r="DS109" s="959"/>
      <c r="DT109" s="959"/>
      <c r="DU109" s="960"/>
      <c r="DV109" s="958" t="s">
        <v>421</v>
      </c>
      <c r="DW109" s="959"/>
      <c r="DX109" s="959"/>
      <c r="DY109" s="959"/>
      <c r="DZ109" s="961"/>
    </row>
    <row r="110" spans="1:131" s="226" customFormat="1" ht="26.25" customHeight="1" x14ac:dyDescent="0.15">
      <c r="A110" s="962" t="s">
        <v>423</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1255813</v>
      </c>
      <c r="AB110" s="966"/>
      <c r="AC110" s="966"/>
      <c r="AD110" s="966"/>
      <c r="AE110" s="967"/>
      <c r="AF110" s="968">
        <v>1272532</v>
      </c>
      <c r="AG110" s="966"/>
      <c r="AH110" s="966"/>
      <c r="AI110" s="966"/>
      <c r="AJ110" s="967"/>
      <c r="AK110" s="968">
        <v>1372405</v>
      </c>
      <c r="AL110" s="966"/>
      <c r="AM110" s="966"/>
      <c r="AN110" s="966"/>
      <c r="AO110" s="967"/>
      <c r="AP110" s="969">
        <v>20.7</v>
      </c>
      <c r="AQ110" s="970"/>
      <c r="AR110" s="970"/>
      <c r="AS110" s="970"/>
      <c r="AT110" s="971"/>
      <c r="AU110" s="972" t="s">
        <v>67</v>
      </c>
      <c r="AV110" s="973"/>
      <c r="AW110" s="973"/>
      <c r="AX110" s="973"/>
      <c r="AY110" s="973"/>
      <c r="AZ110" s="1011" t="s">
        <v>424</v>
      </c>
      <c r="BA110" s="963"/>
      <c r="BB110" s="963"/>
      <c r="BC110" s="963"/>
      <c r="BD110" s="963"/>
      <c r="BE110" s="963"/>
      <c r="BF110" s="963"/>
      <c r="BG110" s="963"/>
      <c r="BH110" s="963"/>
      <c r="BI110" s="963"/>
      <c r="BJ110" s="963"/>
      <c r="BK110" s="963"/>
      <c r="BL110" s="963"/>
      <c r="BM110" s="963"/>
      <c r="BN110" s="963"/>
      <c r="BO110" s="963"/>
      <c r="BP110" s="964"/>
      <c r="BQ110" s="997">
        <v>13994396</v>
      </c>
      <c r="BR110" s="998"/>
      <c r="BS110" s="998"/>
      <c r="BT110" s="998"/>
      <c r="BU110" s="998"/>
      <c r="BV110" s="998">
        <v>14215226</v>
      </c>
      <c r="BW110" s="998"/>
      <c r="BX110" s="998"/>
      <c r="BY110" s="998"/>
      <c r="BZ110" s="998"/>
      <c r="CA110" s="998">
        <v>14011205</v>
      </c>
      <c r="CB110" s="998"/>
      <c r="CC110" s="998"/>
      <c r="CD110" s="998"/>
      <c r="CE110" s="998"/>
      <c r="CF110" s="1012">
        <v>211.7</v>
      </c>
      <c r="CG110" s="1013"/>
      <c r="CH110" s="1013"/>
      <c r="CI110" s="1013"/>
      <c r="CJ110" s="1013"/>
      <c r="CK110" s="1014" t="s">
        <v>425</v>
      </c>
      <c r="CL110" s="1015"/>
      <c r="CM110" s="994" t="s">
        <v>426</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427</v>
      </c>
      <c r="DH110" s="998"/>
      <c r="DI110" s="998"/>
      <c r="DJ110" s="998"/>
      <c r="DK110" s="998"/>
      <c r="DL110" s="998" t="s">
        <v>427</v>
      </c>
      <c r="DM110" s="998"/>
      <c r="DN110" s="998"/>
      <c r="DO110" s="998"/>
      <c r="DP110" s="998"/>
      <c r="DQ110" s="998" t="s">
        <v>123</v>
      </c>
      <c r="DR110" s="998"/>
      <c r="DS110" s="998"/>
      <c r="DT110" s="998"/>
      <c r="DU110" s="998"/>
      <c r="DV110" s="999" t="s">
        <v>427</v>
      </c>
      <c r="DW110" s="999"/>
      <c r="DX110" s="999"/>
      <c r="DY110" s="999"/>
      <c r="DZ110" s="1000"/>
    </row>
    <row r="111" spans="1:131" s="226" customFormat="1" ht="26.25" customHeight="1" x14ac:dyDescent="0.15">
      <c r="A111" s="1001" t="s">
        <v>428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123</v>
      </c>
      <c r="AB111" s="1005"/>
      <c r="AC111" s="1005"/>
      <c r="AD111" s="1005"/>
      <c r="AE111" s="1006"/>
      <c r="AF111" s="1007" t="s">
        <v>123</v>
      </c>
      <c r="AG111" s="1005"/>
      <c r="AH111" s="1005"/>
      <c r="AI111" s="1005"/>
      <c r="AJ111" s="1006"/>
      <c r="AK111" s="1007" t="s">
        <v>123</v>
      </c>
      <c r="AL111" s="1005"/>
      <c r="AM111" s="1005"/>
      <c r="AN111" s="1005"/>
      <c r="AO111" s="1006"/>
      <c r="AP111" s="1008" t="s">
        <v>123</v>
      </c>
      <c r="AQ111" s="1009"/>
      <c r="AR111" s="1009"/>
      <c r="AS111" s="1009"/>
      <c r="AT111" s="1010"/>
      <c r="AU111" s="974"/>
      <c r="AV111" s="975"/>
      <c r="AW111" s="975"/>
      <c r="AX111" s="975"/>
      <c r="AY111" s="975"/>
      <c r="AZ111" s="1020" t="s">
        <v>429</v>
      </c>
      <c r="BA111" s="1021"/>
      <c r="BB111" s="1021"/>
      <c r="BC111" s="1021"/>
      <c r="BD111" s="1021"/>
      <c r="BE111" s="1021"/>
      <c r="BF111" s="1021"/>
      <c r="BG111" s="1021"/>
      <c r="BH111" s="1021"/>
      <c r="BI111" s="1021"/>
      <c r="BJ111" s="1021"/>
      <c r="BK111" s="1021"/>
      <c r="BL111" s="1021"/>
      <c r="BM111" s="1021"/>
      <c r="BN111" s="1021"/>
      <c r="BO111" s="1021"/>
      <c r="BP111" s="1022"/>
      <c r="BQ111" s="990">
        <v>1517713</v>
      </c>
      <c r="BR111" s="991"/>
      <c r="BS111" s="991"/>
      <c r="BT111" s="991"/>
      <c r="BU111" s="991"/>
      <c r="BV111" s="991">
        <v>1398229</v>
      </c>
      <c r="BW111" s="991"/>
      <c r="BX111" s="991"/>
      <c r="BY111" s="991"/>
      <c r="BZ111" s="991"/>
      <c r="CA111" s="991">
        <v>1285047</v>
      </c>
      <c r="CB111" s="991"/>
      <c r="CC111" s="991"/>
      <c r="CD111" s="991"/>
      <c r="CE111" s="991"/>
      <c r="CF111" s="985">
        <v>19.399999999999999</v>
      </c>
      <c r="CG111" s="986"/>
      <c r="CH111" s="986"/>
      <c r="CI111" s="986"/>
      <c r="CJ111" s="986"/>
      <c r="CK111" s="1016"/>
      <c r="CL111" s="1017"/>
      <c r="CM111" s="987" t="s">
        <v>430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123</v>
      </c>
      <c r="DH111" s="991"/>
      <c r="DI111" s="991"/>
      <c r="DJ111" s="991"/>
      <c r="DK111" s="991"/>
      <c r="DL111" s="991" t="s">
        <v>123</v>
      </c>
      <c r="DM111" s="991"/>
      <c r="DN111" s="991"/>
      <c r="DO111" s="991"/>
      <c r="DP111" s="991"/>
      <c r="DQ111" s="991" t="s">
        <v>123</v>
      </c>
      <c r="DR111" s="991"/>
      <c r="DS111" s="991"/>
      <c r="DT111" s="991"/>
      <c r="DU111" s="991"/>
      <c r="DV111" s="992" t="s">
        <v>123</v>
      </c>
      <c r="DW111" s="992"/>
      <c r="DX111" s="992"/>
      <c r="DY111" s="992"/>
      <c r="DZ111" s="993"/>
    </row>
    <row r="112" spans="1:131" s="226" customFormat="1" ht="26.25" customHeight="1" x14ac:dyDescent="0.15">
      <c r="A112" s="1023" t="s">
        <v>431</v>
      </c>
      <c r="B112" s="1024"/>
      <c r="C112" s="1021" t="s">
        <v>432</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123</v>
      </c>
      <c r="AB112" s="1030"/>
      <c r="AC112" s="1030"/>
      <c r="AD112" s="1030"/>
      <c r="AE112" s="1031"/>
      <c r="AF112" s="1032" t="s">
        <v>427</v>
      </c>
      <c r="AG112" s="1030"/>
      <c r="AH112" s="1030"/>
      <c r="AI112" s="1030"/>
      <c r="AJ112" s="1031"/>
      <c r="AK112" s="1032" t="s">
        <v>123</v>
      </c>
      <c r="AL112" s="1030"/>
      <c r="AM112" s="1030"/>
      <c r="AN112" s="1030"/>
      <c r="AO112" s="1031"/>
      <c r="AP112" s="1033" t="s">
        <v>123</v>
      </c>
      <c r="AQ112" s="1034"/>
      <c r="AR112" s="1034"/>
      <c r="AS112" s="1034"/>
      <c r="AT112" s="1035"/>
      <c r="AU112" s="974"/>
      <c r="AV112" s="975"/>
      <c r="AW112" s="975"/>
      <c r="AX112" s="975"/>
      <c r="AY112" s="975"/>
      <c r="AZ112" s="1020" t="s">
        <v>433</v>
      </c>
      <c r="BA112" s="1021"/>
      <c r="BB112" s="1021"/>
      <c r="BC112" s="1021"/>
      <c r="BD112" s="1021"/>
      <c r="BE112" s="1021"/>
      <c r="BF112" s="1021"/>
      <c r="BG112" s="1021"/>
      <c r="BH112" s="1021"/>
      <c r="BI112" s="1021"/>
      <c r="BJ112" s="1021"/>
      <c r="BK112" s="1021"/>
      <c r="BL112" s="1021"/>
      <c r="BM112" s="1021"/>
      <c r="BN112" s="1021"/>
      <c r="BO112" s="1021"/>
      <c r="BP112" s="1022"/>
      <c r="BQ112" s="990">
        <v>1625565</v>
      </c>
      <c r="BR112" s="991"/>
      <c r="BS112" s="991"/>
      <c r="BT112" s="991"/>
      <c r="BU112" s="991"/>
      <c r="BV112" s="991">
        <v>1521104</v>
      </c>
      <c r="BW112" s="991"/>
      <c r="BX112" s="991"/>
      <c r="BY112" s="991"/>
      <c r="BZ112" s="991"/>
      <c r="CA112" s="991">
        <v>1177524</v>
      </c>
      <c r="CB112" s="991"/>
      <c r="CC112" s="991"/>
      <c r="CD112" s="991"/>
      <c r="CE112" s="991"/>
      <c r="CF112" s="985">
        <v>17.8</v>
      </c>
      <c r="CG112" s="986"/>
      <c r="CH112" s="986"/>
      <c r="CI112" s="986"/>
      <c r="CJ112" s="986"/>
      <c r="CK112" s="1016"/>
      <c r="CL112" s="1017"/>
      <c r="CM112" s="987" t="s">
        <v>434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123</v>
      </c>
      <c r="DH112" s="991"/>
      <c r="DI112" s="991"/>
      <c r="DJ112" s="991"/>
      <c r="DK112" s="991"/>
      <c r="DL112" s="991" t="s">
        <v>123</v>
      </c>
      <c r="DM112" s="991"/>
      <c r="DN112" s="991"/>
      <c r="DO112" s="991"/>
      <c r="DP112" s="991"/>
      <c r="DQ112" s="991" t="s">
        <v>123</v>
      </c>
      <c r="DR112" s="991"/>
      <c r="DS112" s="991"/>
      <c r="DT112" s="991"/>
      <c r="DU112" s="991"/>
      <c r="DV112" s="992" t="s">
        <v>123</v>
      </c>
      <c r="DW112" s="992"/>
      <c r="DX112" s="992"/>
      <c r="DY112" s="992"/>
      <c r="DZ112" s="993"/>
    </row>
    <row r="113" spans="1:130" s="226" customFormat="1" ht="26.25" customHeight="1" x14ac:dyDescent="0.15">
      <c r="A113" s="1025"/>
      <c r="B113" s="1026"/>
      <c r="C113" s="1021" t="s">
        <v>435</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266664</v>
      </c>
      <c r="AB113" s="1005"/>
      <c r="AC113" s="1005"/>
      <c r="AD113" s="1005"/>
      <c r="AE113" s="1006"/>
      <c r="AF113" s="1007">
        <v>255734</v>
      </c>
      <c r="AG113" s="1005"/>
      <c r="AH113" s="1005"/>
      <c r="AI113" s="1005"/>
      <c r="AJ113" s="1006"/>
      <c r="AK113" s="1007">
        <v>159694</v>
      </c>
      <c r="AL113" s="1005"/>
      <c r="AM113" s="1005"/>
      <c r="AN113" s="1005"/>
      <c r="AO113" s="1006"/>
      <c r="AP113" s="1008">
        <v>2.4</v>
      </c>
      <c r="AQ113" s="1009"/>
      <c r="AR113" s="1009"/>
      <c r="AS113" s="1009"/>
      <c r="AT113" s="1010"/>
      <c r="AU113" s="974"/>
      <c r="AV113" s="975"/>
      <c r="AW113" s="975"/>
      <c r="AX113" s="975"/>
      <c r="AY113" s="975"/>
      <c r="AZ113" s="1020" t="s">
        <v>436</v>
      </c>
      <c r="BA113" s="1021"/>
      <c r="BB113" s="1021"/>
      <c r="BC113" s="1021"/>
      <c r="BD113" s="1021"/>
      <c r="BE113" s="1021"/>
      <c r="BF113" s="1021"/>
      <c r="BG113" s="1021"/>
      <c r="BH113" s="1021"/>
      <c r="BI113" s="1021"/>
      <c r="BJ113" s="1021"/>
      <c r="BK113" s="1021"/>
      <c r="BL113" s="1021"/>
      <c r="BM113" s="1021"/>
      <c r="BN113" s="1021"/>
      <c r="BO113" s="1021"/>
      <c r="BP113" s="1022"/>
      <c r="BQ113" s="990">
        <v>1503421</v>
      </c>
      <c r="BR113" s="991"/>
      <c r="BS113" s="991"/>
      <c r="BT113" s="991"/>
      <c r="BU113" s="991"/>
      <c r="BV113" s="991">
        <v>1466300</v>
      </c>
      <c r="BW113" s="991"/>
      <c r="BX113" s="991"/>
      <c r="BY113" s="991"/>
      <c r="BZ113" s="991"/>
      <c r="CA113" s="991">
        <v>1412097</v>
      </c>
      <c r="CB113" s="991"/>
      <c r="CC113" s="991"/>
      <c r="CD113" s="991"/>
      <c r="CE113" s="991"/>
      <c r="CF113" s="985">
        <v>21.3</v>
      </c>
      <c r="CG113" s="986"/>
      <c r="CH113" s="986"/>
      <c r="CI113" s="986"/>
      <c r="CJ113" s="986"/>
      <c r="CK113" s="1016"/>
      <c r="CL113" s="1017"/>
      <c r="CM113" s="987" t="s">
        <v>437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123</v>
      </c>
      <c r="DH113" s="1030"/>
      <c r="DI113" s="1030"/>
      <c r="DJ113" s="1030"/>
      <c r="DK113" s="1031"/>
      <c r="DL113" s="1032" t="s">
        <v>123</v>
      </c>
      <c r="DM113" s="1030"/>
      <c r="DN113" s="1030"/>
      <c r="DO113" s="1030"/>
      <c r="DP113" s="1031"/>
      <c r="DQ113" s="1032" t="s">
        <v>123</v>
      </c>
      <c r="DR113" s="1030"/>
      <c r="DS113" s="1030"/>
      <c r="DT113" s="1030"/>
      <c r="DU113" s="1031"/>
      <c r="DV113" s="1033" t="s">
        <v>123</v>
      </c>
      <c r="DW113" s="1034"/>
      <c r="DX113" s="1034"/>
      <c r="DY113" s="1034"/>
      <c r="DZ113" s="1035"/>
    </row>
    <row r="114" spans="1:130" s="226" customFormat="1" ht="26.25" customHeight="1" x14ac:dyDescent="0.15">
      <c r="A114" s="1025"/>
      <c r="B114" s="1026"/>
      <c r="C114" s="1021" t="s">
        <v>438</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25264</v>
      </c>
      <c r="AB114" s="1030"/>
      <c r="AC114" s="1030"/>
      <c r="AD114" s="1030"/>
      <c r="AE114" s="1031"/>
      <c r="AF114" s="1032">
        <v>26871</v>
      </c>
      <c r="AG114" s="1030"/>
      <c r="AH114" s="1030"/>
      <c r="AI114" s="1030"/>
      <c r="AJ114" s="1031"/>
      <c r="AK114" s="1032">
        <v>32835</v>
      </c>
      <c r="AL114" s="1030"/>
      <c r="AM114" s="1030"/>
      <c r="AN114" s="1030"/>
      <c r="AO114" s="1031"/>
      <c r="AP114" s="1033">
        <v>0.5</v>
      </c>
      <c r="AQ114" s="1034"/>
      <c r="AR114" s="1034"/>
      <c r="AS114" s="1034"/>
      <c r="AT114" s="1035"/>
      <c r="AU114" s="974"/>
      <c r="AV114" s="975"/>
      <c r="AW114" s="975"/>
      <c r="AX114" s="975"/>
      <c r="AY114" s="975"/>
      <c r="AZ114" s="1020" t="s">
        <v>439</v>
      </c>
      <c r="BA114" s="1021"/>
      <c r="BB114" s="1021"/>
      <c r="BC114" s="1021"/>
      <c r="BD114" s="1021"/>
      <c r="BE114" s="1021"/>
      <c r="BF114" s="1021"/>
      <c r="BG114" s="1021"/>
      <c r="BH114" s="1021"/>
      <c r="BI114" s="1021"/>
      <c r="BJ114" s="1021"/>
      <c r="BK114" s="1021"/>
      <c r="BL114" s="1021"/>
      <c r="BM114" s="1021"/>
      <c r="BN114" s="1021"/>
      <c r="BO114" s="1021"/>
      <c r="BP114" s="1022"/>
      <c r="BQ114" s="990">
        <v>6995</v>
      </c>
      <c r="BR114" s="991"/>
      <c r="BS114" s="991"/>
      <c r="BT114" s="991"/>
      <c r="BU114" s="991"/>
      <c r="BV114" s="991">
        <v>348106</v>
      </c>
      <c r="BW114" s="991"/>
      <c r="BX114" s="991"/>
      <c r="BY114" s="991"/>
      <c r="BZ114" s="991"/>
      <c r="CA114" s="991">
        <v>349291</v>
      </c>
      <c r="CB114" s="991"/>
      <c r="CC114" s="991"/>
      <c r="CD114" s="991"/>
      <c r="CE114" s="991"/>
      <c r="CF114" s="985">
        <v>5.3</v>
      </c>
      <c r="CG114" s="986"/>
      <c r="CH114" s="986"/>
      <c r="CI114" s="986"/>
      <c r="CJ114" s="986"/>
      <c r="CK114" s="1016"/>
      <c r="CL114" s="1017"/>
      <c r="CM114" s="987" t="s">
        <v>440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123</v>
      </c>
      <c r="DH114" s="1030"/>
      <c r="DI114" s="1030"/>
      <c r="DJ114" s="1030"/>
      <c r="DK114" s="1031"/>
      <c r="DL114" s="1032" t="s">
        <v>427</v>
      </c>
      <c r="DM114" s="1030"/>
      <c r="DN114" s="1030"/>
      <c r="DO114" s="1030"/>
      <c r="DP114" s="1031"/>
      <c r="DQ114" s="1032" t="s">
        <v>427</v>
      </c>
      <c r="DR114" s="1030"/>
      <c r="DS114" s="1030"/>
      <c r="DT114" s="1030"/>
      <c r="DU114" s="1031"/>
      <c r="DV114" s="1033" t="s">
        <v>123</v>
      </c>
      <c r="DW114" s="1034"/>
      <c r="DX114" s="1034"/>
      <c r="DY114" s="1034"/>
      <c r="DZ114" s="1035"/>
    </row>
    <row r="115" spans="1:130" s="226" customFormat="1" ht="26.25" customHeight="1" x14ac:dyDescent="0.15">
      <c r="A115" s="1025"/>
      <c r="B115" s="1026"/>
      <c r="C115" s="1021" t="s">
        <v>441</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124887</v>
      </c>
      <c r="AB115" s="1005"/>
      <c r="AC115" s="1005"/>
      <c r="AD115" s="1005"/>
      <c r="AE115" s="1006"/>
      <c r="AF115" s="1007">
        <v>124450</v>
      </c>
      <c r="AG115" s="1005"/>
      <c r="AH115" s="1005"/>
      <c r="AI115" s="1005"/>
      <c r="AJ115" s="1006"/>
      <c r="AK115" s="1007">
        <v>123696</v>
      </c>
      <c r="AL115" s="1005"/>
      <c r="AM115" s="1005"/>
      <c r="AN115" s="1005"/>
      <c r="AO115" s="1006"/>
      <c r="AP115" s="1008">
        <v>1.9</v>
      </c>
      <c r="AQ115" s="1009"/>
      <c r="AR115" s="1009"/>
      <c r="AS115" s="1009"/>
      <c r="AT115" s="1010"/>
      <c r="AU115" s="974"/>
      <c r="AV115" s="975"/>
      <c r="AW115" s="975"/>
      <c r="AX115" s="975"/>
      <c r="AY115" s="975"/>
      <c r="AZ115" s="1020" t="s">
        <v>442</v>
      </c>
      <c r="BA115" s="1021"/>
      <c r="BB115" s="1021"/>
      <c r="BC115" s="1021"/>
      <c r="BD115" s="1021"/>
      <c r="BE115" s="1021"/>
      <c r="BF115" s="1021"/>
      <c r="BG115" s="1021"/>
      <c r="BH115" s="1021"/>
      <c r="BI115" s="1021"/>
      <c r="BJ115" s="1021"/>
      <c r="BK115" s="1021"/>
      <c r="BL115" s="1021"/>
      <c r="BM115" s="1021"/>
      <c r="BN115" s="1021"/>
      <c r="BO115" s="1021"/>
      <c r="BP115" s="1022"/>
      <c r="BQ115" s="990">
        <v>1933</v>
      </c>
      <c r="BR115" s="991"/>
      <c r="BS115" s="991"/>
      <c r="BT115" s="991"/>
      <c r="BU115" s="991"/>
      <c r="BV115" s="991">
        <v>1827</v>
      </c>
      <c r="BW115" s="991"/>
      <c r="BX115" s="991"/>
      <c r="BY115" s="991"/>
      <c r="BZ115" s="991"/>
      <c r="CA115" s="991">
        <v>1719</v>
      </c>
      <c r="CB115" s="991"/>
      <c r="CC115" s="991"/>
      <c r="CD115" s="991"/>
      <c r="CE115" s="991"/>
      <c r="CF115" s="985">
        <v>0</v>
      </c>
      <c r="CG115" s="986"/>
      <c r="CH115" s="986"/>
      <c r="CI115" s="986"/>
      <c r="CJ115" s="986"/>
      <c r="CK115" s="1016"/>
      <c r="CL115" s="1017"/>
      <c r="CM115" s="1020" t="s">
        <v>443</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1171134</v>
      </c>
      <c r="DH115" s="1030"/>
      <c r="DI115" s="1030"/>
      <c r="DJ115" s="1030"/>
      <c r="DK115" s="1031"/>
      <c r="DL115" s="1032">
        <v>1099165</v>
      </c>
      <c r="DM115" s="1030"/>
      <c r="DN115" s="1030"/>
      <c r="DO115" s="1030"/>
      <c r="DP115" s="1031"/>
      <c r="DQ115" s="1032">
        <v>1026146</v>
      </c>
      <c r="DR115" s="1030"/>
      <c r="DS115" s="1030"/>
      <c r="DT115" s="1030"/>
      <c r="DU115" s="1031"/>
      <c r="DV115" s="1033">
        <v>15.5</v>
      </c>
      <c r="DW115" s="1034"/>
      <c r="DX115" s="1034"/>
      <c r="DY115" s="1034"/>
      <c r="DZ115" s="1035"/>
    </row>
    <row r="116" spans="1:130" s="226" customFormat="1" ht="26.25" customHeight="1" x14ac:dyDescent="0.15">
      <c r="A116" s="1027"/>
      <c r="B116" s="1028"/>
      <c r="C116" s="1036" t="s">
        <v>444</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269</v>
      </c>
      <c r="AB116" s="1030"/>
      <c r="AC116" s="1030"/>
      <c r="AD116" s="1030"/>
      <c r="AE116" s="1031"/>
      <c r="AF116" s="1032">
        <v>372</v>
      </c>
      <c r="AG116" s="1030"/>
      <c r="AH116" s="1030"/>
      <c r="AI116" s="1030"/>
      <c r="AJ116" s="1031"/>
      <c r="AK116" s="1032">
        <v>200</v>
      </c>
      <c r="AL116" s="1030"/>
      <c r="AM116" s="1030"/>
      <c r="AN116" s="1030"/>
      <c r="AO116" s="1031"/>
      <c r="AP116" s="1033">
        <v>0</v>
      </c>
      <c r="AQ116" s="1034"/>
      <c r="AR116" s="1034"/>
      <c r="AS116" s="1034"/>
      <c r="AT116" s="1035"/>
      <c r="AU116" s="974"/>
      <c r="AV116" s="975"/>
      <c r="AW116" s="975"/>
      <c r="AX116" s="975"/>
      <c r="AY116" s="975"/>
      <c r="AZ116" s="1038" t="s">
        <v>445</v>
      </c>
      <c r="BA116" s="1039"/>
      <c r="BB116" s="1039"/>
      <c r="BC116" s="1039"/>
      <c r="BD116" s="1039"/>
      <c r="BE116" s="1039"/>
      <c r="BF116" s="1039"/>
      <c r="BG116" s="1039"/>
      <c r="BH116" s="1039"/>
      <c r="BI116" s="1039"/>
      <c r="BJ116" s="1039"/>
      <c r="BK116" s="1039"/>
      <c r="BL116" s="1039"/>
      <c r="BM116" s="1039"/>
      <c r="BN116" s="1039"/>
      <c r="BO116" s="1039"/>
      <c r="BP116" s="1040"/>
      <c r="BQ116" s="990" t="s">
        <v>123</v>
      </c>
      <c r="BR116" s="991"/>
      <c r="BS116" s="991"/>
      <c r="BT116" s="991"/>
      <c r="BU116" s="991"/>
      <c r="BV116" s="991" t="s">
        <v>427</v>
      </c>
      <c r="BW116" s="991"/>
      <c r="BX116" s="991"/>
      <c r="BY116" s="991"/>
      <c r="BZ116" s="991"/>
      <c r="CA116" s="991" t="s">
        <v>427</v>
      </c>
      <c r="CB116" s="991"/>
      <c r="CC116" s="991"/>
      <c r="CD116" s="991"/>
      <c r="CE116" s="991"/>
      <c r="CF116" s="985" t="s">
        <v>123</v>
      </c>
      <c r="CG116" s="986"/>
      <c r="CH116" s="986"/>
      <c r="CI116" s="986"/>
      <c r="CJ116" s="986"/>
      <c r="CK116" s="1016"/>
      <c r="CL116" s="1017"/>
      <c r="CM116" s="987" t="s">
        <v>446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90000</v>
      </c>
      <c r="DH116" s="1030"/>
      <c r="DI116" s="1030"/>
      <c r="DJ116" s="1030"/>
      <c r="DK116" s="1031"/>
      <c r="DL116" s="1032">
        <v>81000</v>
      </c>
      <c r="DM116" s="1030"/>
      <c r="DN116" s="1030"/>
      <c r="DO116" s="1030"/>
      <c r="DP116" s="1031"/>
      <c r="DQ116" s="1032">
        <v>72000</v>
      </c>
      <c r="DR116" s="1030"/>
      <c r="DS116" s="1030"/>
      <c r="DT116" s="1030"/>
      <c r="DU116" s="1031"/>
      <c r="DV116" s="1033">
        <v>1.1000000000000001</v>
      </c>
      <c r="DW116" s="1034"/>
      <c r="DX116" s="1034"/>
      <c r="DY116" s="1034"/>
      <c r="DZ116" s="1035"/>
    </row>
    <row r="117" spans="1:130" s="226" customFormat="1" ht="26.25" customHeight="1" x14ac:dyDescent="0.15">
      <c r="A117" s="978" t="s">
        <v>181</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6" t="s">
        <v>447</v>
      </c>
      <c r="Z117" s="960"/>
      <c r="AA117" s="1047">
        <v>1672897</v>
      </c>
      <c r="AB117" s="1048"/>
      <c r="AC117" s="1048"/>
      <c r="AD117" s="1048"/>
      <c r="AE117" s="1049"/>
      <c r="AF117" s="1050">
        <v>1679959</v>
      </c>
      <c r="AG117" s="1048"/>
      <c r="AH117" s="1048"/>
      <c r="AI117" s="1048"/>
      <c r="AJ117" s="1049"/>
      <c r="AK117" s="1050">
        <v>1688830</v>
      </c>
      <c r="AL117" s="1048"/>
      <c r="AM117" s="1048"/>
      <c r="AN117" s="1048"/>
      <c r="AO117" s="1049"/>
      <c r="AP117" s="1051"/>
      <c r="AQ117" s="1052"/>
      <c r="AR117" s="1052"/>
      <c r="AS117" s="1052"/>
      <c r="AT117" s="1053"/>
      <c r="AU117" s="974"/>
      <c r="AV117" s="975"/>
      <c r="AW117" s="975"/>
      <c r="AX117" s="975"/>
      <c r="AY117" s="975"/>
      <c r="AZ117" s="1038" t="s">
        <v>448</v>
      </c>
      <c r="BA117" s="1039"/>
      <c r="BB117" s="1039"/>
      <c r="BC117" s="1039"/>
      <c r="BD117" s="1039"/>
      <c r="BE117" s="1039"/>
      <c r="BF117" s="1039"/>
      <c r="BG117" s="1039"/>
      <c r="BH117" s="1039"/>
      <c r="BI117" s="1039"/>
      <c r="BJ117" s="1039"/>
      <c r="BK117" s="1039"/>
      <c r="BL117" s="1039"/>
      <c r="BM117" s="1039"/>
      <c r="BN117" s="1039"/>
      <c r="BO117" s="1039"/>
      <c r="BP117" s="1040"/>
      <c r="BQ117" s="990" t="s">
        <v>123</v>
      </c>
      <c r="BR117" s="991"/>
      <c r="BS117" s="991"/>
      <c r="BT117" s="991"/>
      <c r="BU117" s="991"/>
      <c r="BV117" s="991" t="s">
        <v>123</v>
      </c>
      <c r="BW117" s="991"/>
      <c r="BX117" s="991"/>
      <c r="BY117" s="991"/>
      <c r="BZ117" s="991"/>
      <c r="CA117" s="991" t="s">
        <v>123</v>
      </c>
      <c r="CB117" s="991"/>
      <c r="CC117" s="991"/>
      <c r="CD117" s="991"/>
      <c r="CE117" s="991"/>
      <c r="CF117" s="985" t="s">
        <v>123</v>
      </c>
      <c r="CG117" s="986"/>
      <c r="CH117" s="986"/>
      <c r="CI117" s="986"/>
      <c r="CJ117" s="986"/>
      <c r="CK117" s="1016"/>
      <c r="CL117" s="1017"/>
      <c r="CM117" s="987" t="s">
        <v>449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123</v>
      </c>
      <c r="DH117" s="1030"/>
      <c r="DI117" s="1030"/>
      <c r="DJ117" s="1030"/>
      <c r="DK117" s="1031"/>
      <c r="DL117" s="1032" t="s">
        <v>123</v>
      </c>
      <c r="DM117" s="1030"/>
      <c r="DN117" s="1030"/>
      <c r="DO117" s="1030"/>
      <c r="DP117" s="1031"/>
      <c r="DQ117" s="1032" t="s">
        <v>123</v>
      </c>
      <c r="DR117" s="1030"/>
      <c r="DS117" s="1030"/>
      <c r="DT117" s="1030"/>
      <c r="DU117" s="1031"/>
      <c r="DV117" s="1033" t="s">
        <v>123</v>
      </c>
      <c r="DW117" s="1034"/>
      <c r="DX117" s="1034"/>
      <c r="DY117" s="1034"/>
      <c r="DZ117" s="1035"/>
    </row>
    <row r="118" spans="1:130" s="226" customFormat="1" ht="26.25" customHeight="1" x14ac:dyDescent="0.15">
      <c r="A118" s="978" t="s">
        <v>422</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420</v>
      </c>
      <c r="AB118" s="959"/>
      <c r="AC118" s="959"/>
      <c r="AD118" s="959"/>
      <c r="AE118" s="960"/>
      <c r="AF118" s="958" t="s">
        <v>301</v>
      </c>
      <c r="AG118" s="959"/>
      <c r="AH118" s="959"/>
      <c r="AI118" s="959"/>
      <c r="AJ118" s="960"/>
      <c r="AK118" s="958" t="s">
        <v>300</v>
      </c>
      <c r="AL118" s="959"/>
      <c r="AM118" s="959"/>
      <c r="AN118" s="959"/>
      <c r="AO118" s="960"/>
      <c r="AP118" s="1042" t="s">
        <v>421</v>
      </c>
      <c r="AQ118" s="1043"/>
      <c r="AR118" s="1043"/>
      <c r="AS118" s="1043"/>
      <c r="AT118" s="1044"/>
      <c r="AU118" s="974"/>
      <c r="AV118" s="975"/>
      <c r="AW118" s="975"/>
      <c r="AX118" s="975"/>
      <c r="AY118" s="975"/>
      <c r="AZ118" s="1045" t="s">
        <v>450</v>
      </c>
      <c r="BA118" s="1036"/>
      <c r="BB118" s="1036"/>
      <c r="BC118" s="1036"/>
      <c r="BD118" s="1036"/>
      <c r="BE118" s="1036"/>
      <c r="BF118" s="1036"/>
      <c r="BG118" s="1036"/>
      <c r="BH118" s="1036"/>
      <c r="BI118" s="1036"/>
      <c r="BJ118" s="1036"/>
      <c r="BK118" s="1036"/>
      <c r="BL118" s="1036"/>
      <c r="BM118" s="1036"/>
      <c r="BN118" s="1036"/>
      <c r="BO118" s="1036"/>
      <c r="BP118" s="1037"/>
      <c r="BQ118" s="1068" t="s">
        <v>123</v>
      </c>
      <c r="BR118" s="1069"/>
      <c r="BS118" s="1069"/>
      <c r="BT118" s="1069"/>
      <c r="BU118" s="1069"/>
      <c r="BV118" s="1069" t="s">
        <v>123</v>
      </c>
      <c r="BW118" s="1069"/>
      <c r="BX118" s="1069"/>
      <c r="BY118" s="1069"/>
      <c r="BZ118" s="1069"/>
      <c r="CA118" s="1069" t="s">
        <v>123</v>
      </c>
      <c r="CB118" s="1069"/>
      <c r="CC118" s="1069"/>
      <c r="CD118" s="1069"/>
      <c r="CE118" s="1069"/>
      <c r="CF118" s="985" t="s">
        <v>427</v>
      </c>
      <c r="CG118" s="986"/>
      <c r="CH118" s="986"/>
      <c r="CI118" s="986"/>
      <c r="CJ118" s="986"/>
      <c r="CK118" s="1016"/>
      <c r="CL118" s="1017"/>
      <c r="CM118" s="987" t="s">
        <v>451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123</v>
      </c>
      <c r="DH118" s="1030"/>
      <c r="DI118" s="1030"/>
      <c r="DJ118" s="1030"/>
      <c r="DK118" s="1031"/>
      <c r="DL118" s="1032" t="s">
        <v>123</v>
      </c>
      <c r="DM118" s="1030"/>
      <c r="DN118" s="1030"/>
      <c r="DO118" s="1030"/>
      <c r="DP118" s="1031"/>
      <c r="DQ118" s="1032" t="s">
        <v>123</v>
      </c>
      <c r="DR118" s="1030"/>
      <c r="DS118" s="1030"/>
      <c r="DT118" s="1030"/>
      <c r="DU118" s="1031"/>
      <c r="DV118" s="1033" t="s">
        <v>427</v>
      </c>
      <c r="DW118" s="1034"/>
      <c r="DX118" s="1034"/>
      <c r="DY118" s="1034"/>
      <c r="DZ118" s="1035"/>
    </row>
    <row r="119" spans="1:130" s="226" customFormat="1" ht="26.25" customHeight="1" x14ac:dyDescent="0.15">
      <c r="A119" s="1129" t="s">
        <v>425</v>
      </c>
      <c r="B119" s="1015"/>
      <c r="C119" s="994" t="s">
        <v>426</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5" t="s">
        <v>123</v>
      </c>
      <c r="AB119" s="966"/>
      <c r="AC119" s="966"/>
      <c r="AD119" s="966"/>
      <c r="AE119" s="967"/>
      <c r="AF119" s="968" t="s">
        <v>427</v>
      </c>
      <c r="AG119" s="966"/>
      <c r="AH119" s="966"/>
      <c r="AI119" s="966"/>
      <c r="AJ119" s="967"/>
      <c r="AK119" s="968" t="s">
        <v>123</v>
      </c>
      <c r="AL119" s="966"/>
      <c r="AM119" s="966"/>
      <c r="AN119" s="966"/>
      <c r="AO119" s="967"/>
      <c r="AP119" s="969" t="s">
        <v>427</v>
      </c>
      <c r="AQ119" s="970"/>
      <c r="AR119" s="970"/>
      <c r="AS119" s="970"/>
      <c r="AT119" s="971"/>
      <c r="AU119" s="976"/>
      <c r="AV119" s="977"/>
      <c r="AW119" s="977"/>
      <c r="AX119" s="977"/>
      <c r="AY119" s="977"/>
      <c r="AZ119" s="257" t="s">
        <v>181</v>
      </c>
      <c r="BA119" s="257"/>
      <c r="BB119" s="257"/>
      <c r="BC119" s="257"/>
      <c r="BD119" s="257"/>
      <c r="BE119" s="257"/>
      <c r="BF119" s="257"/>
      <c r="BG119" s="257"/>
      <c r="BH119" s="257"/>
      <c r="BI119" s="257"/>
      <c r="BJ119" s="257"/>
      <c r="BK119" s="257"/>
      <c r="BL119" s="257"/>
      <c r="BM119" s="257"/>
      <c r="BN119" s="257"/>
      <c r="BO119" s="1046" t="s">
        <v>452</v>
      </c>
      <c r="BP119" s="1077"/>
      <c r="BQ119" s="1068">
        <v>18650023</v>
      </c>
      <c r="BR119" s="1069"/>
      <c r="BS119" s="1069"/>
      <c r="BT119" s="1069"/>
      <c r="BU119" s="1069"/>
      <c r="BV119" s="1069">
        <v>18950792</v>
      </c>
      <c r="BW119" s="1069"/>
      <c r="BX119" s="1069"/>
      <c r="BY119" s="1069"/>
      <c r="BZ119" s="1069"/>
      <c r="CA119" s="1069">
        <v>18236883</v>
      </c>
      <c r="CB119" s="1069"/>
      <c r="CC119" s="1069"/>
      <c r="CD119" s="1069"/>
      <c r="CE119" s="1069"/>
      <c r="CF119" s="1070"/>
      <c r="CG119" s="1071"/>
      <c r="CH119" s="1071"/>
      <c r="CI119" s="1071"/>
      <c r="CJ119" s="1072"/>
      <c r="CK119" s="1018"/>
      <c r="CL119" s="1019"/>
      <c r="CM119" s="1073" t="s">
        <v>453</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256579</v>
      </c>
      <c r="DH119" s="1055"/>
      <c r="DI119" s="1055"/>
      <c r="DJ119" s="1055"/>
      <c r="DK119" s="1056"/>
      <c r="DL119" s="1054">
        <v>218064</v>
      </c>
      <c r="DM119" s="1055"/>
      <c r="DN119" s="1055"/>
      <c r="DO119" s="1055"/>
      <c r="DP119" s="1056"/>
      <c r="DQ119" s="1054">
        <v>186901</v>
      </c>
      <c r="DR119" s="1055"/>
      <c r="DS119" s="1055"/>
      <c r="DT119" s="1055"/>
      <c r="DU119" s="1056"/>
      <c r="DV119" s="1057">
        <v>2.8</v>
      </c>
      <c r="DW119" s="1058"/>
      <c r="DX119" s="1058"/>
      <c r="DY119" s="1058"/>
      <c r="DZ119" s="1059"/>
    </row>
    <row r="120" spans="1:130" s="226" customFormat="1" ht="26.25" customHeight="1" x14ac:dyDescent="0.15">
      <c r="A120" s="1130"/>
      <c r="B120" s="1017"/>
      <c r="C120" s="987" t="s">
        <v>430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123</v>
      </c>
      <c r="AB120" s="1030"/>
      <c r="AC120" s="1030"/>
      <c r="AD120" s="1030"/>
      <c r="AE120" s="1031"/>
      <c r="AF120" s="1032" t="s">
        <v>123</v>
      </c>
      <c r="AG120" s="1030"/>
      <c r="AH120" s="1030"/>
      <c r="AI120" s="1030"/>
      <c r="AJ120" s="1031"/>
      <c r="AK120" s="1032" t="s">
        <v>123</v>
      </c>
      <c r="AL120" s="1030"/>
      <c r="AM120" s="1030"/>
      <c r="AN120" s="1030"/>
      <c r="AO120" s="1031"/>
      <c r="AP120" s="1033" t="s">
        <v>123</v>
      </c>
      <c r="AQ120" s="1034"/>
      <c r="AR120" s="1034"/>
      <c r="AS120" s="1034"/>
      <c r="AT120" s="1035"/>
      <c r="AU120" s="1060" t="s">
        <v>454</v>
      </c>
      <c r="AV120" s="1061"/>
      <c r="AW120" s="1061"/>
      <c r="AX120" s="1061"/>
      <c r="AY120" s="1062"/>
      <c r="AZ120" s="1011" t="s">
        <v>455</v>
      </c>
      <c r="BA120" s="963"/>
      <c r="BB120" s="963"/>
      <c r="BC120" s="963"/>
      <c r="BD120" s="963"/>
      <c r="BE120" s="963"/>
      <c r="BF120" s="963"/>
      <c r="BG120" s="963"/>
      <c r="BH120" s="963"/>
      <c r="BI120" s="963"/>
      <c r="BJ120" s="963"/>
      <c r="BK120" s="963"/>
      <c r="BL120" s="963"/>
      <c r="BM120" s="963"/>
      <c r="BN120" s="963"/>
      <c r="BO120" s="963"/>
      <c r="BP120" s="964"/>
      <c r="BQ120" s="997">
        <v>3918608</v>
      </c>
      <c r="BR120" s="998"/>
      <c r="BS120" s="998"/>
      <c r="BT120" s="998"/>
      <c r="BU120" s="998"/>
      <c r="BV120" s="998">
        <v>3853465</v>
      </c>
      <c r="BW120" s="998"/>
      <c r="BX120" s="998"/>
      <c r="BY120" s="998"/>
      <c r="BZ120" s="998"/>
      <c r="CA120" s="998">
        <v>3849437</v>
      </c>
      <c r="CB120" s="998"/>
      <c r="CC120" s="998"/>
      <c r="CD120" s="998"/>
      <c r="CE120" s="998"/>
      <c r="CF120" s="1012">
        <v>58.2</v>
      </c>
      <c r="CG120" s="1013"/>
      <c r="CH120" s="1013"/>
      <c r="CI120" s="1013"/>
      <c r="CJ120" s="1013"/>
      <c r="CK120" s="1078" t="s">
        <v>456</v>
      </c>
      <c r="CL120" s="1079"/>
      <c r="CM120" s="1079"/>
      <c r="CN120" s="1079"/>
      <c r="CO120" s="1080"/>
      <c r="CP120" s="1086" t="s">
        <v>400</v>
      </c>
      <c r="CQ120" s="1087"/>
      <c r="CR120" s="1087"/>
      <c r="CS120" s="1087"/>
      <c r="CT120" s="1087"/>
      <c r="CU120" s="1087"/>
      <c r="CV120" s="1087"/>
      <c r="CW120" s="1087"/>
      <c r="CX120" s="1087"/>
      <c r="CY120" s="1087"/>
      <c r="CZ120" s="1087"/>
      <c r="DA120" s="1087"/>
      <c r="DB120" s="1087"/>
      <c r="DC120" s="1087"/>
      <c r="DD120" s="1087"/>
      <c r="DE120" s="1087"/>
      <c r="DF120" s="1088"/>
      <c r="DG120" s="997">
        <v>1625565</v>
      </c>
      <c r="DH120" s="998"/>
      <c r="DI120" s="998"/>
      <c r="DJ120" s="998"/>
      <c r="DK120" s="998"/>
      <c r="DL120" s="998">
        <v>1521104</v>
      </c>
      <c r="DM120" s="998"/>
      <c r="DN120" s="998"/>
      <c r="DO120" s="998"/>
      <c r="DP120" s="998"/>
      <c r="DQ120" s="998">
        <v>1177524</v>
      </c>
      <c r="DR120" s="998"/>
      <c r="DS120" s="998"/>
      <c r="DT120" s="998"/>
      <c r="DU120" s="998"/>
      <c r="DV120" s="999">
        <v>17.8</v>
      </c>
      <c r="DW120" s="999"/>
      <c r="DX120" s="999"/>
      <c r="DY120" s="999"/>
      <c r="DZ120" s="1000"/>
    </row>
    <row r="121" spans="1:130" s="226" customFormat="1" ht="26.25" customHeight="1" x14ac:dyDescent="0.15">
      <c r="A121" s="1130"/>
      <c r="B121" s="1017"/>
      <c r="C121" s="1038" t="s">
        <v>457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123</v>
      </c>
      <c r="AB121" s="1030"/>
      <c r="AC121" s="1030"/>
      <c r="AD121" s="1030"/>
      <c r="AE121" s="1031"/>
      <c r="AF121" s="1032" t="s">
        <v>123</v>
      </c>
      <c r="AG121" s="1030"/>
      <c r="AH121" s="1030"/>
      <c r="AI121" s="1030"/>
      <c r="AJ121" s="1031"/>
      <c r="AK121" s="1032" t="s">
        <v>123</v>
      </c>
      <c r="AL121" s="1030"/>
      <c r="AM121" s="1030"/>
      <c r="AN121" s="1030"/>
      <c r="AO121" s="1031"/>
      <c r="AP121" s="1033" t="s">
        <v>123</v>
      </c>
      <c r="AQ121" s="1034"/>
      <c r="AR121" s="1034"/>
      <c r="AS121" s="1034"/>
      <c r="AT121" s="1035"/>
      <c r="AU121" s="1063"/>
      <c r="AV121" s="1064"/>
      <c r="AW121" s="1064"/>
      <c r="AX121" s="1064"/>
      <c r="AY121" s="1065"/>
      <c r="AZ121" s="1020" t="s">
        <v>458</v>
      </c>
      <c r="BA121" s="1021"/>
      <c r="BB121" s="1021"/>
      <c r="BC121" s="1021"/>
      <c r="BD121" s="1021"/>
      <c r="BE121" s="1021"/>
      <c r="BF121" s="1021"/>
      <c r="BG121" s="1021"/>
      <c r="BH121" s="1021"/>
      <c r="BI121" s="1021"/>
      <c r="BJ121" s="1021"/>
      <c r="BK121" s="1021"/>
      <c r="BL121" s="1021"/>
      <c r="BM121" s="1021"/>
      <c r="BN121" s="1021"/>
      <c r="BO121" s="1021"/>
      <c r="BP121" s="1022"/>
      <c r="BQ121" s="990">
        <v>1837003</v>
      </c>
      <c r="BR121" s="991"/>
      <c r="BS121" s="991"/>
      <c r="BT121" s="991"/>
      <c r="BU121" s="991"/>
      <c r="BV121" s="991">
        <v>1739024</v>
      </c>
      <c r="BW121" s="991"/>
      <c r="BX121" s="991"/>
      <c r="BY121" s="991"/>
      <c r="BZ121" s="991"/>
      <c r="CA121" s="991">
        <v>1617623</v>
      </c>
      <c r="CB121" s="991"/>
      <c r="CC121" s="991"/>
      <c r="CD121" s="991"/>
      <c r="CE121" s="991"/>
      <c r="CF121" s="985">
        <v>24.4</v>
      </c>
      <c r="CG121" s="986"/>
      <c r="CH121" s="986"/>
      <c r="CI121" s="986"/>
      <c r="CJ121" s="986"/>
      <c r="CK121" s="1081"/>
      <c r="CL121" s="1082"/>
      <c r="CM121" s="1082"/>
      <c r="CN121" s="1082"/>
      <c r="CO121" s="1083"/>
      <c r="CP121" s="1091" t="s">
        <v>395</v>
      </c>
      <c r="CQ121" s="1092"/>
      <c r="CR121" s="1092"/>
      <c r="CS121" s="1092"/>
      <c r="CT121" s="1092"/>
      <c r="CU121" s="1092"/>
      <c r="CV121" s="1092"/>
      <c r="CW121" s="1092"/>
      <c r="CX121" s="1092"/>
      <c r="CY121" s="1092"/>
      <c r="CZ121" s="1092"/>
      <c r="DA121" s="1092"/>
      <c r="DB121" s="1092"/>
      <c r="DC121" s="1092"/>
      <c r="DD121" s="1092"/>
      <c r="DE121" s="1092"/>
      <c r="DF121" s="1093"/>
      <c r="DG121" s="990" t="s">
        <v>123</v>
      </c>
      <c r="DH121" s="991"/>
      <c r="DI121" s="991"/>
      <c r="DJ121" s="991"/>
      <c r="DK121" s="991"/>
      <c r="DL121" s="991" t="s">
        <v>123</v>
      </c>
      <c r="DM121" s="991"/>
      <c r="DN121" s="991"/>
      <c r="DO121" s="991"/>
      <c r="DP121" s="991"/>
      <c r="DQ121" s="991" t="s">
        <v>123</v>
      </c>
      <c r="DR121" s="991"/>
      <c r="DS121" s="991"/>
      <c r="DT121" s="991"/>
      <c r="DU121" s="991"/>
      <c r="DV121" s="992" t="s">
        <v>123</v>
      </c>
      <c r="DW121" s="992"/>
      <c r="DX121" s="992"/>
      <c r="DY121" s="992"/>
      <c r="DZ121" s="993"/>
    </row>
    <row r="122" spans="1:130" s="226" customFormat="1" ht="26.25" customHeight="1" x14ac:dyDescent="0.15">
      <c r="A122" s="1130"/>
      <c r="B122" s="1017"/>
      <c r="C122" s="987" t="s">
        <v>440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123</v>
      </c>
      <c r="AB122" s="1030"/>
      <c r="AC122" s="1030"/>
      <c r="AD122" s="1030"/>
      <c r="AE122" s="1031"/>
      <c r="AF122" s="1032" t="s">
        <v>427</v>
      </c>
      <c r="AG122" s="1030"/>
      <c r="AH122" s="1030"/>
      <c r="AI122" s="1030"/>
      <c r="AJ122" s="1031"/>
      <c r="AK122" s="1032" t="s">
        <v>123</v>
      </c>
      <c r="AL122" s="1030"/>
      <c r="AM122" s="1030"/>
      <c r="AN122" s="1030"/>
      <c r="AO122" s="1031"/>
      <c r="AP122" s="1033" t="s">
        <v>123</v>
      </c>
      <c r="AQ122" s="1034"/>
      <c r="AR122" s="1034"/>
      <c r="AS122" s="1034"/>
      <c r="AT122" s="1035"/>
      <c r="AU122" s="1063"/>
      <c r="AV122" s="1064"/>
      <c r="AW122" s="1064"/>
      <c r="AX122" s="1064"/>
      <c r="AY122" s="1065"/>
      <c r="AZ122" s="1045" t="s">
        <v>459</v>
      </c>
      <c r="BA122" s="1036"/>
      <c r="BB122" s="1036"/>
      <c r="BC122" s="1036"/>
      <c r="BD122" s="1036"/>
      <c r="BE122" s="1036"/>
      <c r="BF122" s="1036"/>
      <c r="BG122" s="1036"/>
      <c r="BH122" s="1036"/>
      <c r="BI122" s="1036"/>
      <c r="BJ122" s="1036"/>
      <c r="BK122" s="1036"/>
      <c r="BL122" s="1036"/>
      <c r="BM122" s="1036"/>
      <c r="BN122" s="1036"/>
      <c r="BO122" s="1036"/>
      <c r="BP122" s="1037"/>
      <c r="BQ122" s="1068">
        <v>11567543</v>
      </c>
      <c r="BR122" s="1069"/>
      <c r="BS122" s="1069"/>
      <c r="BT122" s="1069"/>
      <c r="BU122" s="1069"/>
      <c r="BV122" s="1069">
        <v>11619702</v>
      </c>
      <c r="BW122" s="1069"/>
      <c r="BX122" s="1069"/>
      <c r="BY122" s="1069"/>
      <c r="BZ122" s="1069"/>
      <c r="CA122" s="1069">
        <v>11347828</v>
      </c>
      <c r="CB122" s="1069"/>
      <c r="CC122" s="1069"/>
      <c r="CD122" s="1069"/>
      <c r="CE122" s="1069"/>
      <c r="CF122" s="1089">
        <v>171.5</v>
      </c>
      <c r="CG122" s="1090"/>
      <c r="CH122" s="1090"/>
      <c r="CI122" s="1090"/>
      <c r="CJ122" s="1090"/>
      <c r="CK122" s="1081"/>
      <c r="CL122" s="1082"/>
      <c r="CM122" s="1082"/>
      <c r="CN122" s="1082"/>
      <c r="CO122" s="1083"/>
      <c r="CP122" s="1091" t="s">
        <v>396</v>
      </c>
      <c r="CQ122" s="1092"/>
      <c r="CR122" s="1092"/>
      <c r="CS122" s="1092"/>
      <c r="CT122" s="1092"/>
      <c r="CU122" s="1092"/>
      <c r="CV122" s="1092"/>
      <c r="CW122" s="1092"/>
      <c r="CX122" s="1092"/>
      <c r="CY122" s="1092"/>
      <c r="CZ122" s="1092"/>
      <c r="DA122" s="1092"/>
      <c r="DB122" s="1092"/>
      <c r="DC122" s="1092"/>
      <c r="DD122" s="1092"/>
      <c r="DE122" s="1092"/>
      <c r="DF122" s="1093"/>
      <c r="DG122" s="990" t="s">
        <v>123</v>
      </c>
      <c r="DH122" s="991"/>
      <c r="DI122" s="991"/>
      <c r="DJ122" s="991"/>
      <c r="DK122" s="991"/>
      <c r="DL122" s="991" t="s">
        <v>123</v>
      </c>
      <c r="DM122" s="991"/>
      <c r="DN122" s="991"/>
      <c r="DO122" s="991"/>
      <c r="DP122" s="991"/>
      <c r="DQ122" s="991" t="s">
        <v>123</v>
      </c>
      <c r="DR122" s="991"/>
      <c r="DS122" s="991"/>
      <c r="DT122" s="991"/>
      <c r="DU122" s="991"/>
      <c r="DV122" s="992" t="s">
        <v>123</v>
      </c>
      <c r="DW122" s="992"/>
      <c r="DX122" s="992"/>
      <c r="DY122" s="992"/>
      <c r="DZ122" s="993"/>
    </row>
    <row r="123" spans="1:130" s="226" customFormat="1" ht="26.25" customHeight="1" x14ac:dyDescent="0.15">
      <c r="A123" s="1130"/>
      <c r="B123" s="1017"/>
      <c r="C123" s="987" t="s">
        <v>446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10089</v>
      </c>
      <c r="AB123" s="1030"/>
      <c r="AC123" s="1030"/>
      <c r="AD123" s="1030"/>
      <c r="AE123" s="1031"/>
      <c r="AF123" s="1032">
        <v>9271</v>
      </c>
      <c r="AG123" s="1030"/>
      <c r="AH123" s="1030"/>
      <c r="AI123" s="1030"/>
      <c r="AJ123" s="1031"/>
      <c r="AK123" s="1032">
        <v>9243</v>
      </c>
      <c r="AL123" s="1030"/>
      <c r="AM123" s="1030"/>
      <c r="AN123" s="1030"/>
      <c r="AO123" s="1031"/>
      <c r="AP123" s="1033">
        <v>0.1</v>
      </c>
      <c r="AQ123" s="1034"/>
      <c r="AR123" s="1034"/>
      <c r="AS123" s="1034"/>
      <c r="AT123" s="1035"/>
      <c r="AU123" s="1066"/>
      <c r="AV123" s="1067"/>
      <c r="AW123" s="1067"/>
      <c r="AX123" s="1067"/>
      <c r="AY123" s="1067"/>
      <c r="AZ123" s="257" t="s">
        <v>181</v>
      </c>
      <c r="BA123" s="257"/>
      <c r="BB123" s="257"/>
      <c r="BC123" s="257"/>
      <c r="BD123" s="257"/>
      <c r="BE123" s="257"/>
      <c r="BF123" s="257"/>
      <c r="BG123" s="257"/>
      <c r="BH123" s="257"/>
      <c r="BI123" s="257"/>
      <c r="BJ123" s="257"/>
      <c r="BK123" s="257"/>
      <c r="BL123" s="257"/>
      <c r="BM123" s="257"/>
      <c r="BN123" s="257"/>
      <c r="BO123" s="1046" t="s">
        <v>460</v>
      </c>
      <c r="BP123" s="1077"/>
      <c r="BQ123" s="1136">
        <v>17323154</v>
      </c>
      <c r="BR123" s="1137"/>
      <c r="BS123" s="1137"/>
      <c r="BT123" s="1137"/>
      <c r="BU123" s="1137"/>
      <c r="BV123" s="1137">
        <v>17212191</v>
      </c>
      <c r="BW123" s="1137"/>
      <c r="BX123" s="1137"/>
      <c r="BY123" s="1137"/>
      <c r="BZ123" s="1137"/>
      <c r="CA123" s="1137">
        <v>16814888</v>
      </c>
      <c r="CB123" s="1137"/>
      <c r="CC123" s="1137"/>
      <c r="CD123" s="1137"/>
      <c r="CE123" s="1137"/>
      <c r="CF123" s="1070"/>
      <c r="CG123" s="1071"/>
      <c r="CH123" s="1071"/>
      <c r="CI123" s="1071"/>
      <c r="CJ123" s="1072"/>
      <c r="CK123" s="1081"/>
      <c r="CL123" s="1082"/>
      <c r="CM123" s="1082"/>
      <c r="CN123" s="1082"/>
      <c r="CO123" s="1083"/>
      <c r="CP123" s="1091" t="s">
        <v>461</v>
      </c>
      <c r="CQ123" s="1092"/>
      <c r="CR123" s="1092"/>
      <c r="CS123" s="1092"/>
      <c r="CT123" s="1092"/>
      <c r="CU123" s="1092"/>
      <c r="CV123" s="1092"/>
      <c r="CW123" s="1092"/>
      <c r="CX123" s="1092"/>
      <c r="CY123" s="1092"/>
      <c r="CZ123" s="1092"/>
      <c r="DA123" s="1092"/>
      <c r="DB123" s="1092"/>
      <c r="DC123" s="1092"/>
      <c r="DD123" s="1092"/>
      <c r="DE123" s="1092"/>
      <c r="DF123" s="1093"/>
      <c r="DG123" s="1029" t="s">
        <v>123</v>
      </c>
      <c r="DH123" s="1030"/>
      <c r="DI123" s="1030"/>
      <c r="DJ123" s="1030"/>
      <c r="DK123" s="1031"/>
      <c r="DL123" s="1032" t="s">
        <v>123</v>
      </c>
      <c r="DM123" s="1030"/>
      <c r="DN123" s="1030"/>
      <c r="DO123" s="1030"/>
      <c r="DP123" s="1031"/>
      <c r="DQ123" s="1032" t="s">
        <v>123</v>
      </c>
      <c r="DR123" s="1030"/>
      <c r="DS123" s="1030"/>
      <c r="DT123" s="1030"/>
      <c r="DU123" s="1031"/>
      <c r="DV123" s="1033" t="s">
        <v>123</v>
      </c>
      <c r="DW123" s="1034"/>
      <c r="DX123" s="1034"/>
      <c r="DY123" s="1034"/>
      <c r="DZ123" s="1035"/>
    </row>
    <row r="124" spans="1:130" s="226" customFormat="1" ht="26.25" customHeight="1" thickBot="1" x14ac:dyDescent="0.2">
      <c r="A124" s="1130"/>
      <c r="B124" s="1017"/>
      <c r="C124" s="987" t="s">
        <v>449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123</v>
      </c>
      <c r="AB124" s="1030"/>
      <c r="AC124" s="1030"/>
      <c r="AD124" s="1030"/>
      <c r="AE124" s="1031"/>
      <c r="AF124" s="1032" t="s">
        <v>123</v>
      </c>
      <c r="AG124" s="1030"/>
      <c r="AH124" s="1030"/>
      <c r="AI124" s="1030"/>
      <c r="AJ124" s="1031"/>
      <c r="AK124" s="1032" t="s">
        <v>123</v>
      </c>
      <c r="AL124" s="1030"/>
      <c r="AM124" s="1030"/>
      <c r="AN124" s="1030"/>
      <c r="AO124" s="1031"/>
      <c r="AP124" s="1033" t="s">
        <v>123</v>
      </c>
      <c r="AQ124" s="1034"/>
      <c r="AR124" s="1034"/>
      <c r="AS124" s="1034"/>
      <c r="AT124" s="1035"/>
      <c r="AU124" s="1132" t="s">
        <v>462</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20.399999999999999</v>
      </c>
      <c r="BR124" s="1099"/>
      <c r="BS124" s="1099"/>
      <c r="BT124" s="1099"/>
      <c r="BU124" s="1099"/>
      <c r="BV124" s="1099">
        <v>26.5</v>
      </c>
      <c r="BW124" s="1099"/>
      <c r="BX124" s="1099"/>
      <c r="BY124" s="1099"/>
      <c r="BZ124" s="1099"/>
      <c r="CA124" s="1099">
        <v>21.4</v>
      </c>
      <c r="CB124" s="1099"/>
      <c r="CC124" s="1099"/>
      <c r="CD124" s="1099"/>
      <c r="CE124" s="1099"/>
      <c r="CF124" s="1100"/>
      <c r="CG124" s="1101"/>
      <c r="CH124" s="1101"/>
      <c r="CI124" s="1101"/>
      <c r="CJ124" s="1102"/>
      <c r="CK124" s="1084"/>
      <c r="CL124" s="1084"/>
      <c r="CM124" s="1084"/>
      <c r="CN124" s="1084"/>
      <c r="CO124" s="1085"/>
      <c r="CP124" s="1091" t="s">
        <v>463</v>
      </c>
      <c r="CQ124" s="1092"/>
      <c r="CR124" s="1092"/>
      <c r="CS124" s="1092"/>
      <c r="CT124" s="1092"/>
      <c r="CU124" s="1092"/>
      <c r="CV124" s="1092"/>
      <c r="CW124" s="1092"/>
      <c r="CX124" s="1092"/>
      <c r="CY124" s="1092"/>
      <c r="CZ124" s="1092"/>
      <c r="DA124" s="1092"/>
      <c r="DB124" s="1092"/>
      <c r="DC124" s="1092"/>
      <c r="DD124" s="1092"/>
      <c r="DE124" s="1092"/>
      <c r="DF124" s="1093"/>
      <c r="DG124" s="1076" t="s">
        <v>123</v>
      </c>
      <c r="DH124" s="1055"/>
      <c r="DI124" s="1055"/>
      <c r="DJ124" s="1055"/>
      <c r="DK124" s="1056"/>
      <c r="DL124" s="1054" t="s">
        <v>123</v>
      </c>
      <c r="DM124" s="1055"/>
      <c r="DN124" s="1055"/>
      <c r="DO124" s="1055"/>
      <c r="DP124" s="1056"/>
      <c r="DQ124" s="1054" t="s">
        <v>123</v>
      </c>
      <c r="DR124" s="1055"/>
      <c r="DS124" s="1055"/>
      <c r="DT124" s="1055"/>
      <c r="DU124" s="1056"/>
      <c r="DV124" s="1057" t="s">
        <v>123</v>
      </c>
      <c r="DW124" s="1058"/>
      <c r="DX124" s="1058"/>
      <c r="DY124" s="1058"/>
      <c r="DZ124" s="1059"/>
    </row>
    <row r="125" spans="1:130" s="226" customFormat="1" ht="26.25" customHeight="1" x14ac:dyDescent="0.15">
      <c r="A125" s="1130"/>
      <c r="B125" s="1017"/>
      <c r="C125" s="987" t="s">
        <v>451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123</v>
      </c>
      <c r="AB125" s="1030"/>
      <c r="AC125" s="1030"/>
      <c r="AD125" s="1030"/>
      <c r="AE125" s="1031"/>
      <c r="AF125" s="1032" t="s">
        <v>123</v>
      </c>
      <c r="AG125" s="1030"/>
      <c r="AH125" s="1030"/>
      <c r="AI125" s="1030"/>
      <c r="AJ125" s="1031"/>
      <c r="AK125" s="1032" t="s">
        <v>123</v>
      </c>
      <c r="AL125" s="1030"/>
      <c r="AM125" s="1030"/>
      <c r="AN125" s="1030"/>
      <c r="AO125" s="1031"/>
      <c r="AP125" s="1033" t="s">
        <v>123</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464</v>
      </c>
      <c r="CL125" s="1079"/>
      <c r="CM125" s="1079"/>
      <c r="CN125" s="1079"/>
      <c r="CO125" s="1080"/>
      <c r="CP125" s="1011" t="s">
        <v>465</v>
      </c>
      <c r="CQ125" s="963"/>
      <c r="CR125" s="963"/>
      <c r="CS125" s="963"/>
      <c r="CT125" s="963"/>
      <c r="CU125" s="963"/>
      <c r="CV125" s="963"/>
      <c r="CW125" s="963"/>
      <c r="CX125" s="963"/>
      <c r="CY125" s="963"/>
      <c r="CZ125" s="963"/>
      <c r="DA125" s="963"/>
      <c r="DB125" s="963"/>
      <c r="DC125" s="963"/>
      <c r="DD125" s="963"/>
      <c r="DE125" s="963"/>
      <c r="DF125" s="964"/>
      <c r="DG125" s="997" t="s">
        <v>123</v>
      </c>
      <c r="DH125" s="998"/>
      <c r="DI125" s="998"/>
      <c r="DJ125" s="998"/>
      <c r="DK125" s="998"/>
      <c r="DL125" s="998" t="s">
        <v>123</v>
      </c>
      <c r="DM125" s="998"/>
      <c r="DN125" s="998"/>
      <c r="DO125" s="998"/>
      <c r="DP125" s="998"/>
      <c r="DQ125" s="998" t="s">
        <v>123</v>
      </c>
      <c r="DR125" s="998"/>
      <c r="DS125" s="998"/>
      <c r="DT125" s="998"/>
      <c r="DU125" s="998"/>
      <c r="DV125" s="999" t="s">
        <v>123</v>
      </c>
      <c r="DW125" s="999"/>
      <c r="DX125" s="999"/>
      <c r="DY125" s="999"/>
      <c r="DZ125" s="1000"/>
    </row>
    <row r="126" spans="1:130" s="226" customFormat="1" ht="26.25" customHeight="1" thickBot="1" x14ac:dyDescent="0.2">
      <c r="A126" s="1130"/>
      <c r="B126" s="1017"/>
      <c r="C126" s="987" t="s">
        <v>453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110914</v>
      </c>
      <c r="AB126" s="1030"/>
      <c r="AC126" s="1030"/>
      <c r="AD126" s="1030"/>
      <c r="AE126" s="1031"/>
      <c r="AF126" s="1032">
        <v>111789</v>
      </c>
      <c r="AG126" s="1030"/>
      <c r="AH126" s="1030"/>
      <c r="AI126" s="1030"/>
      <c r="AJ126" s="1031"/>
      <c r="AK126" s="1032">
        <v>111626</v>
      </c>
      <c r="AL126" s="1030"/>
      <c r="AM126" s="1030"/>
      <c r="AN126" s="1030"/>
      <c r="AO126" s="1031"/>
      <c r="AP126" s="1033">
        <v>1.7</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466</v>
      </c>
      <c r="CQ126" s="1021"/>
      <c r="CR126" s="1021"/>
      <c r="CS126" s="1021"/>
      <c r="CT126" s="1021"/>
      <c r="CU126" s="1021"/>
      <c r="CV126" s="1021"/>
      <c r="CW126" s="1021"/>
      <c r="CX126" s="1021"/>
      <c r="CY126" s="1021"/>
      <c r="CZ126" s="1021"/>
      <c r="DA126" s="1021"/>
      <c r="DB126" s="1021"/>
      <c r="DC126" s="1021"/>
      <c r="DD126" s="1021"/>
      <c r="DE126" s="1021"/>
      <c r="DF126" s="1022"/>
      <c r="DG126" s="990" t="s">
        <v>123</v>
      </c>
      <c r="DH126" s="991"/>
      <c r="DI126" s="991"/>
      <c r="DJ126" s="991"/>
      <c r="DK126" s="991"/>
      <c r="DL126" s="991" t="s">
        <v>123</v>
      </c>
      <c r="DM126" s="991"/>
      <c r="DN126" s="991"/>
      <c r="DO126" s="991"/>
      <c r="DP126" s="991"/>
      <c r="DQ126" s="991" t="s">
        <v>123</v>
      </c>
      <c r="DR126" s="991"/>
      <c r="DS126" s="991"/>
      <c r="DT126" s="991"/>
      <c r="DU126" s="991"/>
      <c r="DV126" s="992" t="s">
        <v>123</v>
      </c>
      <c r="DW126" s="992"/>
      <c r="DX126" s="992"/>
      <c r="DY126" s="992"/>
      <c r="DZ126" s="993"/>
    </row>
    <row r="127" spans="1:130" s="226" customFormat="1" ht="26.25" customHeight="1" x14ac:dyDescent="0.15">
      <c r="A127" s="1131"/>
      <c r="B127" s="1019"/>
      <c r="C127" s="1073" t="s">
        <v>467</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3884</v>
      </c>
      <c r="AB127" s="1030"/>
      <c r="AC127" s="1030"/>
      <c r="AD127" s="1030"/>
      <c r="AE127" s="1031"/>
      <c r="AF127" s="1032">
        <v>3390</v>
      </c>
      <c r="AG127" s="1030"/>
      <c r="AH127" s="1030"/>
      <c r="AI127" s="1030"/>
      <c r="AJ127" s="1031"/>
      <c r="AK127" s="1032">
        <v>2827</v>
      </c>
      <c r="AL127" s="1030"/>
      <c r="AM127" s="1030"/>
      <c r="AN127" s="1030"/>
      <c r="AO127" s="1031"/>
      <c r="AP127" s="1033">
        <v>0</v>
      </c>
      <c r="AQ127" s="1034"/>
      <c r="AR127" s="1034"/>
      <c r="AS127" s="1034"/>
      <c r="AT127" s="1035"/>
      <c r="AU127" s="262"/>
      <c r="AV127" s="262"/>
      <c r="AW127" s="262"/>
      <c r="AX127" s="1103" t="s">
        <v>468</v>
      </c>
      <c r="AY127" s="1104"/>
      <c r="AZ127" s="1104"/>
      <c r="BA127" s="1104"/>
      <c r="BB127" s="1104"/>
      <c r="BC127" s="1104"/>
      <c r="BD127" s="1104"/>
      <c r="BE127" s="1105"/>
      <c r="BF127" s="1106" t="s">
        <v>469</v>
      </c>
      <c r="BG127" s="1104"/>
      <c r="BH127" s="1104"/>
      <c r="BI127" s="1104"/>
      <c r="BJ127" s="1104"/>
      <c r="BK127" s="1104"/>
      <c r="BL127" s="1105"/>
      <c r="BM127" s="1106" t="s">
        <v>470</v>
      </c>
      <c r="BN127" s="1104"/>
      <c r="BO127" s="1104"/>
      <c r="BP127" s="1104"/>
      <c r="BQ127" s="1104"/>
      <c r="BR127" s="1104"/>
      <c r="BS127" s="1105"/>
      <c r="BT127" s="1106" t="s">
        <v>471</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472</v>
      </c>
      <c r="CQ127" s="1021"/>
      <c r="CR127" s="1021"/>
      <c r="CS127" s="1021"/>
      <c r="CT127" s="1021"/>
      <c r="CU127" s="1021"/>
      <c r="CV127" s="1021"/>
      <c r="CW127" s="1021"/>
      <c r="CX127" s="1021"/>
      <c r="CY127" s="1021"/>
      <c r="CZ127" s="1021"/>
      <c r="DA127" s="1021"/>
      <c r="DB127" s="1021"/>
      <c r="DC127" s="1021"/>
      <c r="DD127" s="1021"/>
      <c r="DE127" s="1021"/>
      <c r="DF127" s="1022"/>
      <c r="DG127" s="990" t="s">
        <v>123</v>
      </c>
      <c r="DH127" s="991"/>
      <c r="DI127" s="991"/>
      <c r="DJ127" s="991"/>
      <c r="DK127" s="991"/>
      <c r="DL127" s="991" t="s">
        <v>123</v>
      </c>
      <c r="DM127" s="991"/>
      <c r="DN127" s="991"/>
      <c r="DO127" s="991"/>
      <c r="DP127" s="991"/>
      <c r="DQ127" s="991" t="s">
        <v>123</v>
      </c>
      <c r="DR127" s="991"/>
      <c r="DS127" s="991"/>
      <c r="DT127" s="991"/>
      <c r="DU127" s="991"/>
      <c r="DV127" s="992" t="s">
        <v>123</v>
      </c>
      <c r="DW127" s="992"/>
      <c r="DX127" s="992"/>
      <c r="DY127" s="992"/>
      <c r="DZ127" s="993"/>
    </row>
    <row r="128" spans="1:130" s="226" customFormat="1" ht="26.25" customHeight="1" thickBot="1" x14ac:dyDescent="0.2">
      <c r="A128" s="1114" t="s">
        <v>473</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474</v>
      </c>
      <c r="X128" s="1116"/>
      <c r="Y128" s="1116"/>
      <c r="Z128" s="1117"/>
      <c r="AA128" s="1118">
        <v>226559</v>
      </c>
      <c r="AB128" s="1119"/>
      <c r="AC128" s="1119"/>
      <c r="AD128" s="1119"/>
      <c r="AE128" s="1120"/>
      <c r="AF128" s="1121">
        <v>235319</v>
      </c>
      <c r="AG128" s="1119"/>
      <c r="AH128" s="1119"/>
      <c r="AI128" s="1119"/>
      <c r="AJ128" s="1120"/>
      <c r="AK128" s="1121">
        <v>205075</v>
      </c>
      <c r="AL128" s="1119"/>
      <c r="AM128" s="1119"/>
      <c r="AN128" s="1119"/>
      <c r="AO128" s="1120"/>
      <c r="AP128" s="1122"/>
      <c r="AQ128" s="1123"/>
      <c r="AR128" s="1123"/>
      <c r="AS128" s="1123"/>
      <c r="AT128" s="1124"/>
      <c r="AU128" s="262"/>
      <c r="AV128" s="262"/>
      <c r="AW128" s="262"/>
      <c r="AX128" s="962" t="s">
        <v>475</v>
      </c>
      <c r="AY128" s="963"/>
      <c r="AZ128" s="963"/>
      <c r="BA128" s="963"/>
      <c r="BB128" s="963"/>
      <c r="BC128" s="963"/>
      <c r="BD128" s="963"/>
      <c r="BE128" s="964"/>
      <c r="BF128" s="1125" t="s">
        <v>427</v>
      </c>
      <c r="BG128" s="1126"/>
      <c r="BH128" s="1126"/>
      <c r="BI128" s="1126"/>
      <c r="BJ128" s="1126"/>
      <c r="BK128" s="1126"/>
      <c r="BL128" s="1127"/>
      <c r="BM128" s="1125">
        <v>13.85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476</v>
      </c>
      <c r="CQ128" s="1108"/>
      <c r="CR128" s="1108"/>
      <c r="CS128" s="1108"/>
      <c r="CT128" s="1108"/>
      <c r="CU128" s="1108"/>
      <c r="CV128" s="1108"/>
      <c r="CW128" s="1108"/>
      <c r="CX128" s="1108"/>
      <c r="CY128" s="1108"/>
      <c r="CZ128" s="1108"/>
      <c r="DA128" s="1108"/>
      <c r="DB128" s="1108"/>
      <c r="DC128" s="1108"/>
      <c r="DD128" s="1108"/>
      <c r="DE128" s="1108"/>
      <c r="DF128" s="1109"/>
      <c r="DG128" s="1110">
        <v>1933</v>
      </c>
      <c r="DH128" s="1111"/>
      <c r="DI128" s="1111"/>
      <c r="DJ128" s="1111"/>
      <c r="DK128" s="1111"/>
      <c r="DL128" s="1111">
        <v>1827</v>
      </c>
      <c r="DM128" s="1111"/>
      <c r="DN128" s="1111"/>
      <c r="DO128" s="1111"/>
      <c r="DP128" s="1111"/>
      <c r="DQ128" s="1111">
        <v>1719</v>
      </c>
      <c r="DR128" s="1111"/>
      <c r="DS128" s="1111"/>
      <c r="DT128" s="1111"/>
      <c r="DU128" s="1111"/>
      <c r="DV128" s="1112">
        <v>0</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477</v>
      </c>
      <c r="X129" s="1145"/>
      <c r="Y129" s="1145"/>
      <c r="Z129" s="1146"/>
      <c r="AA129" s="1029">
        <v>7481430</v>
      </c>
      <c r="AB129" s="1030"/>
      <c r="AC129" s="1030"/>
      <c r="AD129" s="1030"/>
      <c r="AE129" s="1031"/>
      <c r="AF129" s="1032">
        <v>7554280</v>
      </c>
      <c r="AG129" s="1030"/>
      <c r="AH129" s="1030"/>
      <c r="AI129" s="1030"/>
      <c r="AJ129" s="1031"/>
      <c r="AK129" s="1032">
        <v>7624082</v>
      </c>
      <c r="AL129" s="1030"/>
      <c r="AM129" s="1030"/>
      <c r="AN129" s="1030"/>
      <c r="AO129" s="1031"/>
      <c r="AP129" s="1147"/>
      <c r="AQ129" s="1148"/>
      <c r="AR129" s="1148"/>
      <c r="AS129" s="1148"/>
      <c r="AT129" s="1149"/>
      <c r="AU129" s="264"/>
      <c r="AV129" s="264"/>
      <c r="AW129" s="264"/>
      <c r="AX129" s="1138" t="s">
        <v>478</v>
      </c>
      <c r="AY129" s="1021"/>
      <c r="AZ129" s="1021"/>
      <c r="BA129" s="1021"/>
      <c r="BB129" s="1021"/>
      <c r="BC129" s="1021"/>
      <c r="BD129" s="1021"/>
      <c r="BE129" s="1022"/>
      <c r="BF129" s="1139" t="s">
        <v>123</v>
      </c>
      <c r="BG129" s="1140"/>
      <c r="BH129" s="1140"/>
      <c r="BI129" s="1140"/>
      <c r="BJ129" s="1140"/>
      <c r="BK129" s="1140"/>
      <c r="BL129" s="1141"/>
      <c r="BM129" s="1139">
        <v>18.850000000000001</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479</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480</v>
      </c>
      <c r="X130" s="1145"/>
      <c r="Y130" s="1145"/>
      <c r="Z130" s="1146"/>
      <c r="AA130" s="1029">
        <v>1003387</v>
      </c>
      <c r="AB130" s="1030"/>
      <c r="AC130" s="1030"/>
      <c r="AD130" s="1030"/>
      <c r="AE130" s="1031"/>
      <c r="AF130" s="1032">
        <v>1002417</v>
      </c>
      <c r="AG130" s="1030"/>
      <c r="AH130" s="1030"/>
      <c r="AI130" s="1030"/>
      <c r="AJ130" s="1031"/>
      <c r="AK130" s="1032">
        <v>1005726</v>
      </c>
      <c r="AL130" s="1030"/>
      <c r="AM130" s="1030"/>
      <c r="AN130" s="1030"/>
      <c r="AO130" s="1031"/>
      <c r="AP130" s="1147"/>
      <c r="AQ130" s="1148"/>
      <c r="AR130" s="1148"/>
      <c r="AS130" s="1148"/>
      <c r="AT130" s="1149"/>
      <c r="AU130" s="264"/>
      <c r="AV130" s="264"/>
      <c r="AW130" s="264"/>
      <c r="AX130" s="1138" t="s">
        <v>481</v>
      </c>
      <c r="AY130" s="1021"/>
      <c r="AZ130" s="1021"/>
      <c r="BA130" s="1021"/>
      <c r="BB130" s="1021"/>
      <c r="BC130" s="1021"/>
      <c r="BD130" s="1021"/>
      <c r="BE130" s="1022"/>
      <c r="BF130" s="1175">
        <v>6.9</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482</v>
      </c>
      <c r="X131" s="1183"/>
      <c r="Y131" s="1183"/>
      <c r="Z131" s="1184"/>
      <c r="AA131" s="1076">
        <v>6478043</v>
      </c>
      <c r="AB131" s="1055"/>
      <c r="AC131" s="1055"/>
      <c r="AD131" s="1055"/>
      <c r="AE131" s="1056"/>
      <c r="AF131" s="1054">
        <v>6551863</v>
      </c>
      <c r="AG131" s="1055"/>
      <c r="AH131" s="1055"/>
      <c r="AI131" s="1055"/>
      <c r="AJ131" s="1056"/>
      <c r="AK131" s="1054">
        <v>6618356</v>
      </c>
      <c r="AL131" s="1055"/>
      <c r="AM131" s="1055"/>
      <c r="AN131" s="1055"/>
      <c r="AO131" s="1056"/>
      <c r="AP131" s="1185"/>
      <c r="AQ131" s="1186"/>
      <c r="AR131" s="1186"/>
      <c r="AS131" s="1186"/>
      <c r="AT131" s="1187"/>
      <c r="AU131" s="264"/>
      <c r="AV131" s="264"/>
      <c r="AW131" s="264"/>
      <c r="AX131" s="1157" t="s">
        <v>483</v>
      </c>
      <c r="AY131" s="1108"/>
      <c r="AZ131" s="1108"/>
      <c r="BA131" s="1108"/>
      <c r="BB131" s="1108"/>
      <c r="BC131" s="1108"/>
      <c r="BD131" s="1108"/>
      <c r="BE131" s="1109"/>
      <c r="BF131" s="1158">
        <v>21.4</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484</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485</v>
      </c>
      <c r="W132" s="1168"/>
      <c r="X132" s="1168"/>
      <c r="Y132" s="1168"/>
      <c r="Z132" s="1169"/>
      <c r="AA132" s="1170">
        <v>6.8377286159999997</v>
      </c>
      <c r="AB132" s="1171"/>
      <c r="AC132" s="1171"/>
      <c r="AD132" s="1171"/>
      <c r="AE132" s="1172"/>
      <c r="AF132" s="1173">
        <v>6.7495764180000002</v>
      </c>
      <c r="AG132" s="1171"/>
      <c r="AH132" s="1171"/>
      <c r="AI132" s="1171"/>
      <c r="AJ132" s="1172"/>
      <c r="AK132" s="1173">
        <v>7.2227755650000001</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486</v>
      </c>
      <c r="W133" s="1151"/>
      <c r="X133" s="1151"/>
      <c r="Y133" s="1151"/>
      <c r="Z133" s="1152"/>
      <c r="AA133" s="1153">
        <v>8</v>
      </c>
      <c r="AB133" s="1154"/>
      <c r="AC133" s="1154"/>
      <c r="AD133" s="1154"/>
      <c r="AE133" s="1155"/>
      <c r="AF133" s="1153">
        <v>7.7</v>
      </c>
      <c r="AG133" s="1154"/>
      <c r="AH133" s="1154"/>
      <c r="AI133" s="1154"/>
      <c r="AJ133" s="1155"/>
      <c r="AK133" s="1153">
        <v>6.9</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FtIaI7NbTPvKUnB+yl3mRHwGRc+gOFpmOBhVtr+k/KEfnUS+g5e1LCjuKouPx1uthKOiQZp0Qh6ucMHspXCpg==" saltValue="GF2eHIbKW8+XUkpmwavW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W4" zoomScale="85" zoomScaleNormal="85" zoomScaleSheetLayoutView="85" workbookViewId="0">
      <selection activeCell="AZ26" sqref="AZ2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IL21wG7/b03wWuV4849y0kIdVLB5o2vZWCpMukqcy3vvdkJorzvQSl+2NM6/Tv7p7Y/pXDSmNsbsGKppLBVvQ==" saltValue="//5/e0Kta4LfXQ0wr6R6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5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Cq7AdbGg29B0WtJFRtPdOBc6g71/Vb1AiVmQk+mYsdYr4SjNh4p0/Utm3s39lHZt6OwycwB9tk1QZ2pOC7KrA==" saltValue="3T4+P7rJOcU37psoLo05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495</v>
      </c>
      <c r="AL9" s="1194"/>
      <c r="AM9" s="1194"/>
      <c r="AN9" s="1195"/>
      <c r="AO9" s="292">
        <v>1522004</v>
      </c>
      <c r="AP9" s="292">
        <v>35948</v>
      </c>
      <c r="AQ9" s="293">
        <v>55995</v>
      </c>
      <c r="AR9" s="294">
        <v>-35.799999999999997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496</v>
      </c>
      <c r="AL10" s="1194"/>
      <c r="AM10" s="1194"/>
      <c r="AN10" s="1195"/>
      <c r="AO10" s="295">
        <v>64330</v>
      </c>
      <c r="AP10" s="295">
        <v>1519</v>
      </c>
      <c r="AQ10" s="296">
        <v>5813</v>
      </c>
      <c r="AR10" s="297">
        <v>-73.900000000000006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497</v>
      </c>
      <c r="AL11" s="1194"/>
      <c r="AM11" s="1194"/>
      <c r="AN11" s="1195"/>
      <c r="AO11" s="295">
        <v>9395</v>
      </c>
      <c r="AP11" s="295">
        <v>222</v>
      </c>
      <c r="AQ11" s="296">
        <v>8381</v>
      </c>
      <c r="AR11" s="297">
        <v>-97.4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498</v>
      </c>
      <c r="AL12" s="1194"/>
      <c r="AM12" s="1194"/>
      <c r="AN12" s="1195"/>
      <c r="AO12" s="295" t="s">
        <v>499</v>
      </c>
      <c r="AP12" s="295" t="s">
        <v>499</v>
      </c>
      <c r="AQ12" s="296">
        <v>170</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500</v>
      </c>
      <c r="AL13" s="1194"/>
      <c r="AM13" s="1194"/>
      <c r="AN13" s="1195"/>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501</v>
      </c>
      <c r="AL14" s="1194"/>
      <c r="AM14" s="1194"/>
      <c r="AN14" s="1195"/>
      <c r="AO14" s="295">
        <v>161453</v>
      </c>
      <c r="AP14" s="295">
        <v>3813</v>
      </c>
      <c r="AQ14" s="296">
        <v>2724</v>
      </c>
      <c r="AR14" s="297">
        <v>40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502</v>
      </c>
      <c r="AL15" s="1194"/>
      <c r="AM15" s="1194"/>
      <c r="AN15" s="1195"/>
      <c r="AO15" s="295">
        <v>16306</v>
      </c>
      <c r="AP15" s="295">
        <v>385</v>
      </c>
      <c r="AQ15" s="296">
        <v>1180</v>
      </c>
      <c r="AR15" s="297">
        <v>-67.400000000000006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503</v>
      </c>
      <c r="AL16" s="1197"/>
      <c r="AM16" s="1197"/>
      <c r="AN16" s="1198"/>
      <c r="AO16" s="295">
        <v>-49650</v>
      </c>
      <c r="AP16" s="295">
        <v>-1173</v>
      </c>
      <c r="AQ16" s="296">
        <v>-5022</v>
      </c>
      <c r="AR16" s="297">
        <v>-76.599999999999994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181</v>
      </c>
      <c r="AL17" s="1197"/>
      <c r="AM17" s="1197"/>
      <c r="AN17" s="1198"/>
      <c r="AO17" s="295">
        <v>1723838</v>
      </c>
      <c r="AP17" s="295">
        <v>40715</v>
      </c>
      <c r="AQ17" s="296">
        <v>69242</v>
      </c>
      <c r="AR17" s="297">
        <v>-41.2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508</v>
      </c>
      <c r="AL21" s="1189"/>
      <c r="AM21" s="1189"/>
      <c r="AN21" s="1190"/>
      <c r="AO21" s="307">
        <v>4.3499999999999996</v>
      </c>
      <c r="AP21" s="308">
        <v>6.42</v>
      </c>
      <c r="AQ21" s="309">
        <v>-2.0699999999999998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509</v>
      </c>
      <c r="AL22" s="1189"/>
      <c r="AM22" s="1189"/>
      <c r="AN22" s="1190"/>
      <c r="AO22" s="312">
        <v>99.6</v>
      </c>
      <c r="AP22" s="313">
        <v>97.3</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514</v>
      </c>
      <c r="AL32" s="1205"/>
      <c r="AM32" s="1205"/>
      <c r="AN32" s="1206"/>
      <c r="AO32" s="322">
        <v>1372405</v>
      </c>
      <c r="AP32" s="322">
        <v>32415</v>
      </c>
      <c r="AQ32" s="323">
        <v>31321</v>
      </c>
      <c r="AR32" s="324">
        <v>3.5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515</v>
      </c>
      <c r="AL33" s="1205"/>
      <c r="AM33" s="1205"/>
      <c r="AN33" s="120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516</v>
      </c>
      <c r="AL34" s="1205"/>
      <c r="AM34" s="1205"/>
      <c r="AN34" s="1206"/>
      <c r="AO34" s="322" t="s">
        <v>499</v>
      </c>
      <c r="AP34" s="322" t="s">
        <v>499</v>
      </c>
      <c r="AQ34" s="323" t="s">
        <v>499</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517</v>
      </c>
      <c r="AL35" s="1205"/>
      <c r="AM35" s="1205"/>
      <c r="AN35" s="1206"/>
      <c r="AO35" s="322">
        <v>159694</v>
      </c>
      <c r="AP35" s="322">
        <v>3772</v>
      </c>
      <c r="AQ35" s="323">
        <v>9685</v>
      </c>
      <c r="AR35" s="324">
        <v>-61.1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518</v>
      </c>
      <c r="AL36" s="1205"/>
      <c r="AM36" s="1205"/>
      <c r="AN36" s="1206"/>
      <c r="AO36" s="322">
        <v>32835</v>
      </c>
      <c r="AP36" s="322">
        <v>776</v>
      </c>
      <c r="AQ36" s="323">
        <v>2454</v>
      </c>
      <c r="AR36" s="324">
        <v>-68.400000000000006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519</v>
      </c>
      <c r="AL37" s="1205"/>
      <c r="AM37" s="1205"/>
      <c r="AN37" s="1206"/>
      <c r="AO37" s="322">
        <v>123696</v>
      </c>
      <c r="AP37" s="322">
        <v>2922</v>
      </c>
      <c r="AQ37" s="323">
        <v>1182</v>
      </c>
      <c r="AR37" s="324">
        <v>147.19999999999999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520</v>
      </c>
      <c r="AL38" s="1208"/>
      <c r="AM38" s="1208"/>
      <c r="AN38" s="1209"/>
      <c r="AO38" s="325">
        <v>200</v>
      </c>
      <c r="AP38" s="325">
        <v>5</v>
      </c>
      <c r="AQ38" s="326">
        <v>1</v>
      </c>
      <c r="AR38" s="314">
        <v>400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521</v>
      </c>
      <c r="AL39" s="1208"/>
      <c r="AM39" s="1208"/>
      <c r="AN39" s="1209"/>
      <c r="AO39" s="322">
        <v>-205075</v>
      </c>
      <c r="AP39" s="322">
        <v>-4844</v>
      </c>
      <c r="AQ39" s="323">
        <v>-3213</v>
      </c>
      <c r="AR39" s="324">
        <v>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522</v>
      </c>
      <c r="AL40" s="1205"/>
      <c r="AM40" s="1205"/>
      <c r="AN40" s="1206"/>
      <c r="AO40" s="322">
        <v>-1005726</v>
      </c>
      <c r="AP40" s="322">
        <v>-23754</v>
      </c>
      <c r="AQ40" s="323">
        <v>-28480</v>
      </c>
      <c r="AR40" s="324">
        <v>-16.600000000000001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295</v>
      </c>
      <c r="AL41" s="1211"/>
      <c r="AM41" s="1211"/>
      <c r="AN41" s="1212"/>
      <c r="AO41" s="322">
        <v>478029</v>
      </c>
      <c r="AP41" s="322">
        <v>11291</v>
      </c>
      <c r="AQ41" s="323">
        <v>12950</v>
      </c>
      <c r="AR41" s="324">
        <v>-12.8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490</v>
      </c>
      <c r="AN49" s="1201" t="s">
        <v>526</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1996374</v>
      </c>
      <c r="AN51" s="344">
        <v>46965</v>
      </c>
      <c r="AO51" s="345">
        <v>-36.700000000000003</v>
      </c>
      <c r="AP51" s="346">
        <v>53270</v>
      </c>
      <c r="AQ51" s="347">
        <v>13.8</v>
      </c>
      <c r="AR51" s="348">
        <v>-50.5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376144</v>
      </c>
      <c r="AN52" s="352">
        <v>8849</v>
      </c>
      <c r="AO52" s="353">
        <v>-45</v>
      </c>
      <c r="AP52" s="354">
        <v>24316</v>
      </c>
      <c r="AQ52" s="355">
        <v>0.8</v>
      </c>
      <c r="AR52" s="356">
        <v>-45.8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1571751</v>
      </c>
      <c r="AN53" s="344">
        <v>36969</v>
      </c>
      <c r="AO53" s="345">
        <v>-21.3</v>
      </c>
      <c r="AP53" s="346">
        <v>53292</v>
      </c>
      <c r="AQ53" s="347">
        <v>0</v>
      </c>
      <c r="AR53" s="348">
        <v>-21.3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361625</v>
      </c>
      <c r="AN54" s="352">
        <v>8506</v>
      </c>
      <c r="AO54" s="353">
        <v>-3.9</v>
      </c>
      <c r="AP54" s="354">
        <v>28900</v>
      </c>
      <c r="AQ54" s="355">
        <v>18.899999999999999</v>
      </c>
      <c r="AR54" s="356">
        <v>-22.8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1529875</v>
      </c>
      <c r="AN55" s="344">
        <v>35868</v>
      </c>
      <c r="AO55" s="345">
        <v>-3</v>
      </c>
      <c r="AP55" s="346">
        <v>49919</v>
      </c>
      <c r="AQ55" s="347">
        <v>-6.3</v>
      </c>
      <c r="AR55" s="348">
        <v>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585560</v>
      </c>
      <c r="AN56" s="352">
        <v>13728</v>
      </c>
      <c r="AO56" s="353">
        <v>61.4</v>
      </c>
      <c r="AP56" s="354">
        <v>26398</v>
      </c>
      <c r="AQ56" s="355">
        <v>-8.6999999999999993</v>
      </c>
      <c r="AR56" s="356">
        <v>70.099999999999994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2211168</v>
      </c>
      <c r="AN57" s="344">
        <v>51810</v>
      </c>
      <c r="AO57" s="345">
        <v>44.4</v>
      </c>
      <c r="AP57" s="346">
        <v>47738</v>
      </c>
      <c r="AQ57" s="347">
        <v>-4.4000000000000004</v>
      </c>
      <c r="AR57" s="348">
        <v>48.8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824729</v>
      </c>
      <c r="AN58" s="352">
        <v>19324</v>
      </c>
      <c r="AO58" s="353">
        <v>40.799999999999997</v>
      </c>
      <c r="AP58" s="354">
        <v>24937</v>
      </c>
      <c r="AQ58" s="355">
        <v>-5.5</v>
      </c>
      <c r="AR58" s="356">
        <v>46.3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1972957</v>
      </c>
      <c r="AN59" s="344">
        <v>46599</v>
      </c>
      <c r="AO59" s="345">
        <v>-10.1</v>
      </c>
      <c r="AP59" s="346">
        <v>52191</v>
      </c>
      <c r="AQ59" s="347">
        <v>9.3000000000000007</v>
      </c>
      <c r="AR59" s="348">
        <v>-19.399999999999999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496219</v>
      </c>
      <c r="AN60" s="352">
        <v>11720</v>
      </c>
      <c r="AO60" s="353">
        <v>-39.4</v>
      </c>
      <c r="AP60" s="354">
        <v>24843</v>
      </c>
      <c r="AQ60" s="355">
        <v>-0.4</v>
      </c>
      <c r="AR60" s="356">
        <v>-39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1856425</v>
      </c>
      <c r="AN61" s="359">
        <v>43642</v>
      </c>
      <c r="AO61" s="360">
        <v>-5.3</v>
      </c>
      <c r="AP61" s="361">
        <v>51282</v>
      </c>
      <c r="AQ61" s="362">
        <v>2.5</v>
      </c>
      <c r="AR61" s="348">
        <v>-7.8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528855</v>
      </c>
      <c r="AN62" s="352">
        <v>12425</v>
      </c>
      <c r="AO62" s="353">
        <v>2.8</v>
      </c>
      <c r="AP62" s="354">
        <v>25879</v>
      </c>
      <c r="AQ62" s="355">
        <v>1</v>
      </c>
      <c r="AR62" s="356">
        <v>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DCmqUVePCMRxZkS+Ap8Uy9EkEMJo20uyyycaqldr2jGw/axEnhZJ+SJCW0u+cOKA46uJG47wevnwBavY9a+Rg==" saltValue="e+77xvfXbbAPmID99M45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69"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ce8wImY9LkpWEfpRlDjIX33BTWpOA7HplYXpCJmk44YwrB28QV+NvFX4DuxAnxad7pbHZKwvutZAZLdEApBog==" saltValue="fc2pG9fIf/rsopgFur8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9"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4tIJFLjoZoD3EYvMyxWK555bKNX+dUPGVmAIuYVwsWdjppTeNl7TsHX9hXsFJqCP2z0VxVkwSSViiItPUpIg==" saltValue="lXjj19rEgNNLHlpCntoO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3" t="s">
        <v>3</v>
      </c>
      <c r="D47" s="1213"/>
      <c r="E47" s="1214"/>
      <c r="F47" s="11">
        <v>23.85</v>
      </c>
      <c r="G47" s="12">
        <v>23.31</v>
      </c>
      <c r="H47" s="12">
        <v>25.97</v>
      </c>
      <c r="I47" s="12">
        <v>25.46</v>
      </c>
      <c r="J47" s="13">
        <v>24.94</v>
      </c>
    </row>
    <row r="48" spans="2:10" ht="57.75" customHeight="1" x14ac:dyDescent="0.15">
      <c r="B48" s="14"/>
      <c r="C48" s="1215" t="s">
        <v>4</v>
      </c>
      <c r="D48" s="1215"/>
      <c r="E48" s="1216"/>
      <c r="F48" s="15">
        <v>8.5500000000000007</v>
      </c>
      <c r="G48" s="16">
        <v>7.78</v>
      </c>
      <c r="H48" s="16">
        <v>7.39</v>
      </c>
      <c r="I48" s="16">
        <v>7.52</v>
      </c>
      <c r="J48" s="17">
        <v>8.33</v>
      </c>
    </row>
    <row r="49" spans="2:10" ht="57.75" customHeight="1" thickBot="1" x14ac:dyDescent="0.2">
      <c r="B49" s="18"/>
      <c r="C49" s="1217" t="s">
        <v>5</v>
      </c>
      <c r="D49" s="1217"/>
      <c r="E49" s="1218"/>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FRBvzDABowdjQgMqQKhvhGxZNEmTU8Grh5xg15Z9euaym0GxvBo0UPTtlDehXg1D7YQgaK7M4elrxW1M5AfRg==" saltValue="ErLVVr6jqFOtiFwpTCVn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2019-03-14T02:44:39Z</cp:lastPrinted>
  <dcterms:created xsi:type="dcterms:W3CDTF">2019-02-14T05:03:21Z</dcterms:created>
  <dcterms:modified xsi:type="dcterms:W3CDTF">2019-10-28T01:59:25Z</dcterms:modified>
  <cp:category/>
</cp:coreProperties>
</file>