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172.16.11.244\各課用\財政課\2026_令和8年度記録用\01_財政係\12_決算\02_財政状況資料集\03_HP公開（R6決算）／財政状況資料集【D-2037-廃】\"/>
    </mc:Choice>
  </mc:AlternateContent>
  <xr:revisionPtr revIDLastSave="0" documentId="13_ncr:1_{BD8BEDAD-2547-4244-A5D3-5F2D12CF24A9}" xr6:coauthVersionLast="47" xr6:coauthVersionMax="47" xr10:uidLastSave="{00000000-0000-0000-0000-000000000000}"/>
  <bookViews>
    <workbookView xWindow="-28920" yWindow="-4965"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<sst xmlns="http://schemas.openxmlformats.org/spreadsheetml/2006/main" count="1119" uniqueCount="581">
  <si>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</si>
  <si>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</si>
  <si>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</si>
  <si>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</si>
  <si>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</si>
  <si>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</si>
  <si>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</si>
  <si>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</si>
  <si>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</si>
  <si>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</si>
  <si>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</si>
  <si>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</si>
  <si>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</si>
  <si>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</si>
  <si>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</si>
  <si>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</si>
  <si>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</si>
  <si>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</si>
  <si>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</si>
  <si>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</si>
  <si>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</si>
  <si>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</si>
  <si>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</si>
  <si>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</si>
  <si>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</si>
  <si>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</si>
  <si>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</si>
  <si>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</si>
  <si>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</si>
  <si>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</si>
  <si>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</si>
  <si>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</si>
  <si>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</si>
  <si>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</si>
  <si>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</si>
  <si>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</si>
  <si>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</si>
  <si>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</si>
  <si>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</si>
  <si>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</si>
  <si>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</si>
  <si>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</si>
  <si>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</si>
  <si>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</si>
  <si>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</si>
  <si>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</si>
  <si>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</si>
  <si>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</si>
  <si>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</si>
  <si>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</si>
  <si>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</si>
  <si>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</si>
  <si>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</si>
  <si>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</si>
  <si>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</si>
  <si>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</si>
  <si>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</si>
  <si>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</si>
  <si>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</si>
  <si>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</si>
  <si>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</si>
  <si>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</si>
  <si>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</si>
  <si>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</si>
  <si>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</si>
  <si>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</si>
  <si>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</si>
  <si>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</si>
  <si>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</si>
  <si>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</si>
  <si>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</si>
  <si>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</si>
  <si>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</si>
  <si>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</si>
  <si>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</si>
  <si>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</si>
  <si>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</si>
  <si>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</si>
  <si>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</si>
  <si>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長崎県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</si>
  <si>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</si>
  <si>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</si>
  <si>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</si>
  <si>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</si>
  <si>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</si>
  <si>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</si>
  <si>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</si>
  <si>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</si>
  <si>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</si>
  <si>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</si>
  <si>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</si>
  <si>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</si>
  <si>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</si>
  <si>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</si>
  <si>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長与町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</si>
  <si>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</si>
  <si>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</si>
  <si>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</si>
  <si>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</si>
  <si>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</si>
  <si>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</si>
  <si>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</si>
  <si>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</si>
  <si>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</si>
  <si>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</si>
  <si>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</si>
  <si>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</si>
  <si>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</si>
  <si>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</si>
  <si>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</si>
  <si>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</si>
  <si>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</si>
  <si>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</si>
  <si>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</si>
  <si>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</si>
  <si>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</si>
  <si>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</si>
  <si>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</si>
  <si>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</si>
  <si>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</si>
  <si>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</si>
  <si>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</si>
  <si>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</si>
  <si>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</si>
  <si>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</si>
  <si>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</si>
  <si>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</si>
  <si>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</si>
  <si>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</si>
  <si>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</si>
  <si>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</si>
  <si>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</si>
  <si>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</si>
  <si>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</si>
  <si>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</si>
  <si>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</si>
  <si>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</si>
  <si>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</si>
  <si>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</si>
  <si>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</si>
  <si>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</si>
  <si>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</si>
  <si>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</si>
  <si>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</si>
  <si>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</si>
  <si>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</si>
  <si>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</si>
  <si>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</si>
  <si>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</si>
  <si>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</si>
  <si>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</si>
  <si>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</si>
  <si>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</si>
  <si>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</si>
  <si>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</si>
  <si>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</si>
  <si>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</si>
  <si>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</si>
  <si>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</si>
  <si>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</si>
  <si>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</si>
  <si>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</si>
  <si>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</si>
  <si>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</si>
  <si>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</si>
  <si>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</si>
  <si>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</si>
  <si>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</si>
  <si>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</si>
  <si>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</si>
  <si>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</si>
  <si>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</si>
  <si>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</si>
  <si>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</si>
  <si>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</si>
  <si>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</si>
  <si>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</si>
  <si>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</si>
  <si>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</si>
  <si>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</si>
  <si>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</si>
  <si>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</si>
  <si>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</si>
  <si>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</si>
  <si>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</si>
  <si>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</si>
  <si>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</si>
  <si>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</si>
  <si>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</si>
  <si>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</si>
  <si>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</si>
  <si>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</si>
  <si>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</si>
  <si>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</si>
  <si>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</si>
  <si>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</si>
  <si>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</si>
  <si>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</si>
  <si>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</si>
  <si>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</si>
  <si>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</si>
  <si>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</si>
  <si>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長崎県長与町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</si>
  <si>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</si>
  <si>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</si>
  <si>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</si>
  <si>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</si>
  <si>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</si>
  <si>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</si>
  <si>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</si>
  <si>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</si>
  <si>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</si>
  <si>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</si>
  <si>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</si>
  <si>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</si>
  <si>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</si>
  <si>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</si>
  <si>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</si>
  <si>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</si>
  <si>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</si>
  <si>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</si>
  <si>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</si>
  <si>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</si>
  <si>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</si>
  <si>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</si>
  <si>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</si>
  <si>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</si>
  <si>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</si>
  <si>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</si>
  <si>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</si>
  <si>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</si>
  <si>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</si>
  <si>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</si>
  <si>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</si>
  <si>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</si>
  <si>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</si>
  <si>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</si>
  <si>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</si>
  <si>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</si>
  <si>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</si>
  <si>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</si>
  <si>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</si>
  <si>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</si>
  <si>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</si>
  <si>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</si>
  <si>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</si>
  <si>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</si>
  <si>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</si>
  <si>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</si>
  <si>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</si>
  <si>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</si>
  <si>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</si>
  <si>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</si>
  <si>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</si>
  <si>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</si>
  <si>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</si>
  <si>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</si>
  <si>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</si>
  <si>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</si>
  <si>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</si>
  <si>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</si>
  <si>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</si>
  <si>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</si>
  <si>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</si>
  <si>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</si>
  <si>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</si>
  <si>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</si>
  <si>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</si>
  <si>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</si>
  <si>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</si>
  <si>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</si>
  <si>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</si>
  <si>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</si>
  <si>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</si>
  <si>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</si>
  <si>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</si>
  <si>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</si>
  <si>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</si>
  <si>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</si>
  <si>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</si>
  <si>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</si>
  <si>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</si>
  <si>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</si>
  <si>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</si>
  <si>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</si>
  <si>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</si>
  <si>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</si>
  <si>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</si>
  <si>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</si>
  <si>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</si>
  <si>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</si>
  <si>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</si>
  <si>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</si>
  <si>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</si>
  <si>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</si>
  <si>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</si>
  <si>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</si>
  <si>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</si>
  <si>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</si>
  <si>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</si>
  <si>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</si>
  <si>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</si>
  <si>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</si>
  <si>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</si>
  <si>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</si>
  <si>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</si>
  <si>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</si>
  <si>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</si>
  <si>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</si>
  <si>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</si>
  <si>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</si>
  <si>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</si>
  <si>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</si>
  <si>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</si>
  <si>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</si>
  <si>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</si>
  <si>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</si>
  <si>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</si>
  <si>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宅地造成</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</si>
  <si>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</si>
  <si>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</si>
  <si>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</si>
  <si>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</si>
  <si>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</si>
  <si>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</si>
  <si>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</si>
  <si>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</si>
  <si>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</si>
  <si>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</si>
  <si>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</si>
  <si>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</si>
  <si>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</si>
  <si>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</si>
  <si>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</si>
  <si>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</si>
  <si>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</si>
  <si>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</si>
  <si>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</si>
  <si>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</si>
  <si>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</si>
  <si>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</si>
  <si>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</si>
  <si>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</si>
  <si>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</si>
  <si>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</si>
  <si>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</si>
  <si>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</si>
  <si>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</si>
  <si>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</si>
  <si>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</si>
  <si>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</si>
  <si>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</si>
  <si>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</si>
  <si>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長崎県長与町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</si>
  <si>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</si>
  <si>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</si>
  <si>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</si>
  <si>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</si>
  <si>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</si>
  <si>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</si>
  <si>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</si>
  <si>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</si>
  <si>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</si>
  <si>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</si>
  <si>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</si>
  <si>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</si>
  <si>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</si>
  <si>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</si>
  <si>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</si>
  <si>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</si>
  <si>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</si>
  <si>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</si>
  <si>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</si>
  <si>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</si>
  <si>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</si>
  <si>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</si>
  <si>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</si>
  <si>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</si>
  <si>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</si>
  <si>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</si>
  <si>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</si>
  <si>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</si>
  <si>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</si>
  <si>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</si>
  <si>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</si>
  <si>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</si>
  <si>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</si>
  <si>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</si>
  <si>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</si>
  <si>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</si>
  <si>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</si>
  <si>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</si>
  <si>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</si>
  <si>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長崎都市計画事業長与町土地区画整理事業特別会計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</si>
  <si>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</si>
  <si>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</si>
  <si>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</si>
  <si>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</si>
  <si>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</si>
  <si>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</si>
  <si>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</si>
  <si>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</si>
  <si>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</si>
  <si>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</si>
  <si>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</si>
  <si>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</si>
  <si>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</si>
  <si>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</si>
  <si>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</si>
  <si>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</si>
  <si>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</si>
  <si>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</si>
  <si>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</si>
  <si>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</si>
  <si>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</si>
  <si>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</si>
  <si>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</si>
  <si>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</si>
  <si>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</si>
  <si>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</si>
  <si>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</si>
  <si>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</si>
  <si>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</si>
  <si>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</si>
  <si>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</si>
  <si>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</si>
  <si>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</si>
  <si>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</si>
  <si>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</si>
  <si>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</si>
  <si>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</si>
  <si>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</si>
  <si>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</si>
  <si>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</si>
  <si>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</si>
  <si>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</si>
  <si>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</si>
  <si>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</si>
  <si>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</si>
  <si>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</si>
  <si>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</si>
  <si>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</si>
  <si>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</si>
  <si>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</si>
  <si>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</si>
  <si>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</si>
  <si>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</si>
  <si>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</si>
  <si>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</si>
  <si>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</si>
  <si>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</si>
  <si>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</si>
  <si>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</si>
  <si>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</si>
  <si>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</si>
  <si>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</si>
  <si>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</si>
  <si>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</si>
  <si>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</si>
  <si>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</si>
  <si>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</si>
  <si>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</si>
  <si>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</si>
  <si>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</si>
  <si>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</si>
  <si>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</si>
  <si>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</si>
  <si>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</si>
  <si>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</si>
  <si>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</si>
  <si>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</si>
  <si>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</si>
  <si>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</si>
  <si>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</si>
  <si>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</si>
  <si>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</si>
  <si>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</si>
  <si>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</si>
  <si>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</si>
  <si>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</si>
  <si>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</si>
  <si>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</si>
  <si>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</si>
  <si>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</si>
  <si>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</si>
  <si>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</si>
  <si>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</si>
  <si>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</si>
  <si>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</si>
  <si>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</si>
  <si>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</si>
  <si>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</si>
  <si>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</si>
  <si>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</si>
  <si>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</si>
  <si>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</si>
  <si>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</si>
  <si>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</si>
  <si>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</si>
  <si>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</si>
  <si>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</si>
  <si>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</si>
  <si>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</si>
  <si>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</si>
  <si>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</si>
  <si>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</si>
  <si>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</si>
  <si>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</si>
  <si>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</si>
  <si>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</si>
  <si>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</si>
  <si>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</si>
  <si>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</si>
  <si>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</si>
  <si>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</si>
  <si>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</si>
  <si>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</si>
  <si>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</si>
  <si>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</si>
  <si>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</si>
  <si>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</si>
  <si>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</si>
  <si>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</si>
  <si>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</si>
  <si>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</si>
  <si>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</si>
  <si>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</si>
  <si>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</si>
  <si>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</si>
  <si>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</si>
  <si>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3.08</t>
  </si>
  <si>
    <t>▲ 4.14</t>
  </si>
  <si>
    <t>▲ 3.70</t>
  </si>
  <si>
    <t>▲ 5.91</t>
  </si>
  <si>
    <t>▲ 7.69</t>
  </si>
  <si>
    <t>下水道事業会計</t>
  </si>
  <si>
    <t>水道事業会計</t>
  </si>
  <si>
    <t>一般会計</t>
  </si>
  <si>
    <t>介護保険特別会計</t>
  </si>
  <si>
    <t>長崎都市計画事業長与町土地区画整理事業特別会計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</si>
  <si>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</si>
  <si>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</si>
  <si>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</si>
  <si>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</si>
  <si>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</si>
  <si>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</si>
  <si>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</si>
  <si>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</si>
  <si>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</si>
  <si>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教育振興基金</t>
    <rPh sb="0" eb="6">
      <t>キョウイクシンコウキキン</t>
    </rPh>
    <phoneticPr fontId="5"/>
  </si>
  <si>
    <t>ふるさとづくり基金</t>
    <rPh sb="7" eb="9">
      <t>キキン</t>
    </rPh>
    <phoneticPr fontId="5"/>
  </si>
  <si>
    <t>地域福祉ボランティア基金</t>
    <rPh sb="0" eb="4">
      <t>チイキフクシ</t>
    </rPh>
    <rPh sb="10" eb="12">
      <t>キキン</t>
    </rPh>
    <phoneticPr fontId="5"/>
  </si>
  <si>
    <t>21世紀ふれあい基金</t>
    <rPh sb="2" eb="4">
      <t>セイキ</t>
    </rPh>
    <rPh sb="8" eb="10">
      <t>キキン</t>
    </rPh>
    <phoneticPr fontId="5"/>
  </si>
  <si>
    <t>国際交流基金</t>
    <rPh sb="0" eb="6">
      <t>コクサイコウリュウキキン</t>
    </rPh>
    <phoneticPr fontId="5"/>
  </si>
  <si>
    <t>-</t>
    <phoneticPr fontId="2"/>
  </si>
  <si>
    <t>長与・時津環境施設組合（一般会計）</t>
    <rPh sb="0" eb="2">
      <t>ナガヨ</t>
    </rPh>
    <rPh sb="3" eb="5">
      <t>トギツ</t>
    </rPh>
    <rPh sb="5" eb="7">
      <t>カンキョウ</t>
    </rPh>
    <rPh sb="7" eb="9">
      <t>シセツ</t>
    </rPh>
    <rPh sb="9" eb="11">
      <t>クミアイ</t>
    </rPh>
    <rPh sb="12" eb="14">
      <t>イッパン</t>
    </rPh>
    <rPh sb="14" eb="16">
      <t>カイケイ</t>
    </rPh>
    <phoneticPr fontId="2"/>
  </si>
  <si>
    <t>長崎県市町村総合事務組合（一般会計）</t>
    <rPh sb="0" eb="3">
      <t>ナガサキケン</t>
    </rPh>
    <rPh sb="3" eb="6">
      <t>シチョウソン</t>
    </rPh>
    <rPh sb="6" eb="8">
      <t>ソウゴウ</t>
    </rPh>
    <rPh sb="8" eb="10">
      <t>ジム</t>
    </rPh>
    <rPh sb="10" eb="12">
      <t>クミアイ</t>
    </rPh>
    <rPh sb="13" eb="15">
      <t>イッパン</t>
    </rPh>
    <rPh sb="15" eb="17">
      <t>カイケイ</t>
    </rPh>
    <phoneticPr fontId="2"/>
  </si>
  <si>
    <t>長崎県市町村総合事務組合（市町村会館管理事業特別会計）</t>
    <rPh sb="0" eb="3">
      <t>ナガサキケン</t>
    </rPh>
    <rPh sb="3" eb="6">
      <t>シチョウソン</t>
    </rPh>
    <rPh sb="6" eb="8">
      <t>ソウゴウ</t>
    </rPh>
    <rPh sb="8" eb="10">
      <t>ジム</t>
    </rPh>
    <rPh sb="10" eb="12">
      <t>クミアイ</t>
    </rPh>
    <rPh sb="13" eb="16">
      <t>シチョウソン</t>
    </rPh>
    <rPh sb="16" eb="18">
      <t>カイカン</t>
    </rPh>
    <rPh sb="18" eb="20">
      <t>カンリ</t>
    </rPh>
    <rPh sb="20" eb="22">
      <t>ジギョウ</t>
    </rPh>
    <rPh sb="22" eb="24">
      <t>トクベツ</t>
    </rPh>
    <rPh sb="24" eb="26">
      <t>カイケイ</t>
    </rPh>
    <phoneticPr fontId="2"/>
  </si>
  <si>
    <t>長崎県市町村総合事務組合（市町村会館馬町別館管理事業特別会計）</t>
    <rPh sb="0" eb="3">
      <t>ナガサキケン</t>
    </rPh>
    <rPh sb="3" eb="6">
      <t>シチョウソン</t>
    </rPh>
    <rPh sb="6" eb="8">
      <t>ソウゴウ</t>
    </rPh>
    <rPh sb="8" eb="10">
      <t>ジム</t>
    </rPh>
    <rPh sb="10" eb="12">
      <t>クミアイ</t>
    </rPh>
    <rPh sb="13" eb="16">
      <t>シチョウソン</t>
    </rPh>
    <rPh sb="16" eb="18">
      <t>カイカン</t>
    </rPh>
    <rPh sb="18" eb="20">
      <t>ウママチ</t>
    </rPh>
    <rPh sb="20" eb="22">
      <t>ベッカン</t>
    </rPh>
    <rPh sb="22" eb="24">
      <t>カンリ</t>
    </rPh>
    <rPh sb="24" eb="26">
      <t>ジギョウ</t>
    </rPh>
    <rPh sb="26" eb="28">
      <t>トクベツ</t>
    </rPh>
    <rPh sb="28" eb="30">
      <t>カイケイ</t>
    </rPh>
    <phoneticPr fontId="2"/>
  </si>
  <si>
    <t>長崎県市町村総合事務組合（公平委員会特別会計）</t>
    <rPh sb="0" eb="3">
      <t>ナガサキケン</t>
    </rPh>
    <rPh sb="3" eb="6">
      <t>シチョウソン</t>
    </rPh>
    <rPh sb="6" eb="8">
      <t>ソウゴウ</t>
    </rPh>
    <rPh sb="8" eb="10">
      <t>ジム</t>
    </rPh>
    <rPh sb="10" eb="12">
      <t>クミアイ</t>
    </rPh>
    <rPh sb="13" eb="15">
      <t>コウヘイ</t>
    </rPh>
    <rPh sb="15" eb="18">
      <t>イインカイ</t>
    </rPh>
    <rPh sb="18" eb="20">
      <t>トクベツ</t>
    </rPh>
    <rPh sb="20" eb="22">
      <t>カイケイ</t>
    </rPh>
    <phoneticPr fontId="2"/>
  </si>
  <si>
    <t>長崎県市町村総合事務組合（行政不服審査会事業特別会計）</t>
    <rPh sb="0" eb="3">
      <t>ナガサキケン</t>
    </rPh>
    <rPh sb="3" eb="6">
      <t>シチョウソン</t>
    </rPh>
    <rPh sb="6" eb="8">
      <t>ソウゴウ</t>
    </rPh>
    <rPh sb="8" eb="10">
      <t>ジム</t>
    </rPh>
    <rPh sb="10" eb="12">
      <t>クミアイ</t>
    </rPh>
    <rPh sb="13" eb="15">
      <t>ギョウセイ</t>
    </rPh>
    <rPh sb="15" eb="17">
      <t>フフク</t>
    </rPh>
    <rPh sb="17" eb="19">
      <t>シンサ</t>
    </rPh>
    <rPh sb="19" eb="20">
      <t>カイ</t>
    </rPh>
    <rPh sb="20" eb="22">
      <t>ジギョウ</t>
    </rPh>
    <rPh sb="22" eb="24">
      <t>トクベツ</t>
    </rPh>
    <rPh sb="24" eb="26">
      <t>カイケイ</t>
    </rPh>
    <phoneticPr fontId="2"/>
  </si>
  <si>
    <t>長崎県市町村総合事務組合（交通災害共済事業特別会計）</t>
    <rPh sb="0" eb="3">
      <t>ナガサキケン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2"/>
  </si>
  <si>
    <t>長崎県後期高齢者医療広域連合（普通会計）</t>
    <rPh sb="0" eb="3">
      <t>ナガサキケン</t>
    </rPh>
    <rPh sb="3" eb="5">
      <t>コウキ</t>
    </rPh>
    <rPh sb="5" eb="8">
      <t>コウレイシャ</t>
    </rPh>
    <rPh sb="8" eb="10">
      <t>イリョウ</t>
    </rPh>
    <rPh sb="10" eb="12">
      <t>コウイキ</t>
    </rPh>
    <rPh sb="12" eb="14">
      <t>レンゴウ</t>
    </rPh>
    <rPh sb="15" eb="17">
      <t>フツウ</t>
    </rPh>
    <rPh sb="17" eb="19">
      <t>カイケイ</t>
    </rPh>
    <phoneticPr fontId="2"/>
  </si>
  <si>
    <t>長崎県後期高齢者医療広域連合（事業会計）</t>
    <rPh sb="0" eb="3">
      <t>ナガサキケン</t>
    </rPh>
    <rPh sb="3" eb="5">
      <t>コウキ</t>
    </rPh>
    <rPh sb="5" eb="8">
      <t>コウレイシャ</t>
    </rPh>
    <rPh sb="8" eb="10">
      <t>イリョウ</t>
    </rPh>
    <rPh sb="10" eb="12">
      <t>コウイキ</t>
    </rPh>
    <rPh sb="12" eb="14">
      <t>レンゴウ</t>
    </rPh>
    <rPh sb="15" eb="17">
      <t>ジギョウ</t>
    </rPh>
    <rPh sb="17" eb="19">
      <t>カイケイ</t>
    </rPh>
    <phoneticPr fontId="2"/>
  </si>
  <si>
    <t>西彼中央土地開発公社</t>
    <rPh sb="0" eb="4">
      <t>セイヒチュウオウ</t>
    </rPh>
    <rPh sb="4" eb="10">
      <t>トチカイハツコウシャ</t>
    </rPh>
    <phoneticPr fontId="2"/>
  </si>
  <si>
    <t>長崎県林業公社</t>
    <rPh sb="0" eb="3">
      <t>ナガサキケン</t>
    </rPh>
    <rPh sb="3" eb="7">
      <t>リンギョウコウシャ</t>
    </rPh>
    <phoneticPr fontId="2"/>
  </si>
  <si>
    <t>〇</t>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</si>
  <si>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</si>
  <si>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</si>
  <si>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</si>
  <si>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</si>
  <si>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</si>
  <si>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</si>
  <si>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</si>
  <si>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</si>
  <si>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</si>
  <si>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</si>
  <si>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</si>
  <si>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令和2年度以降は将来負担額を充当可能財源額が上回っていることにより算定不能となっており、指標としては表示されない。実質公債費比率は前年度比で0.9ポイントの悪化となっている。
　実質公債費比率の悪化要因としては、西彼中央土地開発公社所有用地の購入により「債務負担行為に基づく支出額」が増加したことによるものである。
　西彼中央土地開発公社の所有用地について、令和6年度に残存するすべての用地を購入したため、実質公債費比率については、令和6年度をピークに令和9年度にかけて減少することが見込まれる。
　今後も長期的な視点で適正な事業計画及び起債管理を行うことで、財政の健全性の堅持に努める。</t>
    <rPh sb="172" eb="180">
      <t>セイヒチュウオウトチカイハツ</t>
    </rPh>
    <rPh sb="180" eb="182">
      <t>コウシャ</t>
    </rPh>
    <rPh sb="183" eb="187">
      <t>ショユウヨウチ</t>
    </rPh>
    <rPh sb="192" eb="194">
      <t>レイワ</t>
    </rPh>
    <rPh sb="195" eb="197">
      <t>ネンド</t>
    </rPh>
    <rPh sb="198" eb="200">
      <t>ザンゾン</t>
    </rPh>
    <rPh sb="206" eb="208">
      <t>ヨウチ</t>
    </rPh>
    <rPh sb="209" eb="211">
      <t>コウニュウ</t>
    </rPh>
    <rPh sb="216" eb="223">
      <t>ジッシツコウサイヒヒリツ</t>
    </rPh>
    <rPh sb="229" eb="231">
      <t>レイワ</t>
    </rPh>
    <rPh sb="232" eb="234">
      <t>ネンド</t>
    </rPh>
    <rPh sb="239" eb="241">
      <t>レイワ</t>
    </rPh>
    <rPh sb="242" eb="244">
      <t>ネンド</t>
    </rPh>
    <rPh sb="248" eb="250">
      <t>ゲンショウ</t>
    </rPh>
    <rPh sb="255" eb="257">
      <t>ミコ</t>
    </rPh>
    <rPh sb="263" eb="265">
      <t>コンゴ</t>
    </rPh>
    <rPh sb="266" eb="269">
      <t>チョウキテキ</t>
    </rPh>
    <rPh sb="270" eb="272">
      <t>シテン</t>
    </rPh>
    <rPh sb="273" eb="275">
      <t>テキセイ</t>
    </rPh>
    <rPh sb="276" eb="280">
      <t>ジギョウケイカク</t>
    </rPh>
    <rPh sb="280" eb="281">
      <t>オヨ</t>
    </rPh>
    <rPh sb="282" eb="286">
      <t>キサイカンリ</t>
    </rPh>
    <rPh sb="287" eb="288">
      <t>オコナ</t>
    </rPh>
    <rPh sb="293" eb="295">
      <t>ザイセイ</t>
    </rPh>
    <rPh sb="296" eb="299">
      <t>ケンゼンセイ</t>
    </rPh>
    <rPh sb="300" eb="302">
      <t>ケンジ</t>
    </rPh>
    <rPh sb="303" eb="304">
      <t>ツト</t>
    </rPh>
    <phoneticPr fontId="5"/>
  </si>
  <si>
    <t>実質公債費比率</t>
    <phoneticPr fontId="5"/>
  </si>
  <si>
    <t>　将来負担比率については、令和2年度以降は将来負担額を充当可能財源額が上回っていることにより、指標としては表示されない。有形固定資産減価償却率については増加傾向となっており、令和9年度供用開始予定の新図書館等複合施設の整備が完了するまでは同様の傾向になると見込まれる。
　今後も地方債を財源とした大規模事業を予定しているが、年間の起債発行額の抑制などにより、今後もしばらくは将来負担比率は算定不能のまま推移すると見込まれる。
　財政の健全性を維持しつつ、公共施設等総合管理計画に基づいて老朽化した公共施設等の計画的な維持補修等に努める。</t>
    <rPh sb="136" eb="138">
      <t>コンゴ</t>
    </rPh>
    <rPh sb="139" eb="142">
      <t>チホウサイ</t>
    </rPh>
    <rPh sb="143" eb="145">
      <t>ザイゲン</t>
    </rPh>
    <rPh sb="148" eb="153">
      <t>ダイキボジギョウ</t>
    </rPh>
    <rPh sb="154" eb="156">
      <t>ヨテイ</t>
    </rPh>
    <rPh sb="162" eb="164">
      <t>ネンカン</t>
    </rPh>
    <rPh sb="165" eb="170">
      <t>キサイハッコウガク</t>
    </rPh>
    <rPh sb="171" eb="173">
      <t>ヨクセイ</t>
    </rPh>
    <rPh sb="179" eb="181">
      <t>コンゴ</t>
    </rPh>
    <rPh sb="187" eb="193">
      <t>ショウライフタンヒリツ</t>
    </rPh>
    <rPh sb="194" eb="198">
      <t>サンテイフノウ</t>
    </rPh>
    <rPh sb="201" eb="203">
      <t>スイイ</t>
    </rPh>
    <rPh sb="206" eb="208">
      <t>ミコ</t>
    </rPh>
    <rPh sb="214" eb="216">
      <t>ザイセイ</t>
    </rPh>
    <rPh sb="217" eb="220">
      <t>ケンゼンセイ</t>
    </rPh>
    <rPh sb="221" eb="223">
      <t>イジ</t>
    </rPh>
    <rPh sb="227" eb="238">
      <t>コウキョウシセツトウソウゴウカンリケイカク</t>
    </rPh>
    <rPh sb="239" eb="240">
      <t>モト</t>
    </rPh>
    <rPh sb="243" eb="246">
      <t>ロウキュウカ</t>
    </rPh>
    <rPh sb="248" eb="253">
      <t>コウキョウシセツトウ</t>
    </rPh>
    <rPh sb="254" eb="257">
      <t>ケイカクテキ</t>
    </rPh>
    <rPh sb="258" eb="263">
      <t>イジホシュウトウ</t>
    </rPh>
    <rPh sb="264" eb="265">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</si>
</sst>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F48566B-0937-4CC9-BD38-82A9A152C53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727D-4EA1-B623-FBB871B0EB4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49956</c:v>
                </c:pt>
                <c:pt idx="1">
                  <c:v>58429</c:v>
                </c:pt>
                <c:pt idx="2">
                  <c:v>50127</c:v>
                </c:pt>
                <c:pt idx="3">
                  <c:v>52541</c:v>
                </c:pt>
                <c:pt idx="4">
                  <c:v>74205</c:v>
                </c:pt>
              </c:numCache>
            </c:numRef>
          </c:val>
          <c:smooth val="0"/>
          <c:extLst>
            <c:ext xmlns:c16="http://schemas.microsoft.com/office/drawing/2014/chart" uri="{C3380CC4-5D6E-409C-BE32-E72D297353CC}">
              <c16:uniqueId val="{00000001-727D-4EA1-B623-FBB871B0EB4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11.72</c:v>
                </c:pt>
                <c:pt idx="1">
                  <c:v>13.69</c:v>
                </c:pt>
                <c:pt idx="2">
                  <c:v>13.78</c:v>
                </c:pt>
                <c:pt idx="3">
                  <c:v>12.72</c:v>
                </c:pt>
                <c:pt idx="4">
                  <c:v>10.97</c:v>
                </c:pt>
              </c:numCache>
            </c:numRef>
          </c:val>
          <c:extLst>
            <c:ext xmlns:c16="http://schemas.microsoft.com/office/drawing/2014/chart" uri="{C3380CC4-5D6E-409C-BE32-E72D297353CC}">
              <c16:uniqueId val="{00000000-B964-4867-A9FC-3E92AFF69C3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18.73</c:v>
                </c:pt>
                <c:pt idx="1">
                  <c:v>17.52</c:v>
                </c:pt>
                <c:pt idx="2">
                  <c:v>21.78</c:v>
                </c:pt>
                <c:pt idx="3">
                  <c:v>23.45</c:v>
                </c:pt>
                <c:pt idx="4">
                  <c:v>22.39</c:v>
                </c:pt>
              </c:numCache>
            </c:numRef>
          </c:val>
          <c:extLst>
            <c:ext xmlns:c16="http://schemas.microsoft.com/office/drawing/2014/chart" uri="{C3380CC4-5D6E-409C-BE32-E72D297353CC}">
              <c16:uniqueId val="{00000001-B964-4867-A9FC-3E92AFF69C3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-3.08</c:v>
                </c:pt>
                <c:pt idx="1">
                  <c:v>-4.1399999999999997</c:v>
                </c:pt>
                <c:pt idx="2">
                  <c:v>-3.7</c:v>
                </c:pt>
                <c:pt idx="3">
                  <c:v>-5.91</c:v>
                </c:pt>
                <c:pt idx="4">
                  <c:v>-7.69</c:v>
                </c:pt>
              </c:numCache>
            </c:numRef>
          </c:val>
          <c:smooth val="0"/>
          <c:extLst>
            <c:ext xmlns:c16="http://schemas.microsoft.com/office/drawing/2014/chart" uri="{C3380CC4-5D6E-409C-BE32-E72D297353CC}">
              <c16:uniqueId val="{00000002-B964-4867-A9FC-3E92AFF69C3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0</c:v>
                </c:pt>
                <c:pt idx="7">
                  <c:v>0</c:v>
                </c:pt>
                <c:pt idx="8">
                  <c:v>0</c:v>
                </c:pt>
                <c:pt idx="9">
                  <c:v>0</c:v>
                </c:pt>
              </c:numCache>
            </c:numRef>
          </c:val>
          <c:extLst>
            <c:ext xmlns:c16="http://schemas.microsoft.com/office/drawing/2014/chart" uri="{C3380CC4-5D6E-409C-BE32-E72D297353CC}">
              <c16:uniqueId val="{00000000-5EAE-4D24-94D7-7EFF4A5C2FF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EAE-4D24-94D7-7EFF4A5C2FF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EAE-4D24-94D7-7EFF4A5C2FF5}"/>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0.02</c:v>
                </c:pt>
                <c:pt idx="6">
                  <c:v>#N/A</c:v>
                </c:pt>
                <c:pt idx="7">
                  <c:v>0.04</c:v>
                </c:pt>
                <c:pt idx="8">
                  <c:v>#N/A</c:v>
                </c:pt>
                <c:pt idx="9">
                  <c:v>0</c:v>
                </c:pt>
              </c:numCache>
            </c:numRef>
          </c:val>
          <c:extLst>
            <c:ext xmlns:c16="http://schemas.microsoft.com/office/drawing/2014/chart" uri="{C3380CC4-5D6E-409C-BE32-E72D297353CC}">
              <c16:uniqueId val="{00000003-5EAE-4D24-94D7-7EFF4A5C2FF5}"/>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1.35</c:v>
                </c:pt>
                <c:pt idx="2">
                  <c:v>#N/A</c:v>
                </c:pt>
                <c:pt idx="3">
                  <c:v>1.29</c:v>
                </c:pt>
                <c:pt idx="4">
                  <c:v>#N/A</c:v>
                </c:pt>
                <c:pt idx="5">
                  <c:v>1.3</c:v>
                </c:pt>
                <c:pt idx="6">
                  <c:v>#N/A</c:v>
                </c:pt>
                <c:pt idx="7">
                  <c:v>0.5</c:v>
                </c:pt>
                <c:pt idx="8">
                  <c:v>#N/A</c:v>
                </c:pt>
                <c:pt idx="9">
                  <c:v>0.55000000000000004</c:v>
                </c:pt>
              </c:numCache>
            </c:numRef>
          </c:val>
          <c:extLst>
            <c:ext xmlns:c16="http://schemas.microsoft.com/office/drawing/2014/chart" uri="{C3380CC4-5D6E-409C-BE32-E72D297353CC}">
              <c16:uniqueId val="{00000004-5EAE-4D24-94D7-7EFF4A5C2FF5}"/>
            </c:ext>
          </c:extLst>
        </c:ser>
        <c:ser>
          <c:idx val="5"/>
          <c:order val="5"/>
          <c:tx>
            <c:strRef>
              <c:f>データシート!$A$32</c:f>
              <c:strCache>
                <c:ptCount val="1"/>
                <c:pt idx="0">
                  <c:v>長崎都市計画事業長与町土地区画整理事業特別会計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9</c:v>
                </c:pt>
                <c:pt idx="6">
                  <c:v>#N/A</c:v>
                </c:pt>
                <c:pt idx="7">
                  <c:v>1.65</c:v>
                </c:pt>
                <c:pt idx="8">
                  <c:v>#N/A</c:v>
                </c:pt>
                <c:pt idx="9">
                  <c:v>1</c:v>
                </c:pt>
              </c:numCache>
            </c:numRef>
          </c:val>
          <c:extLst>
            <c:ext xmlns:c16="http://schemas.microsoft.com/office/drawing/2014/chart" uri="{C3380CC4-5D6E-409C-BE32-E72D297353CC}">
              <c16:uniqueId val="{00000005-5EAE-4D24-94D7-7EFF4A5C2FF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2.54</c:v>
                </c:pt>
                <c:pt idx="2">
                  <c:v>#N/A</c:v>
                </c:pt>
                <c:pt idx="3">
                  <c:v>3.04</c:v>
                </c:pt>
                <c:pt idx="4">
                  <c:v>#N/A</c:v>
                </c:pt>
                <c:pt idx="5">
                  <c:v>2.71</c:v>
                </c:pt>
                <c:pt idx="6">
                  <c:v>#N/A</c:v>
                </c:pt>
                <c:pt idx="7">
                  <c:v>2.2999999999999998</c:v>
                </c:pt>
                <c:pt idx="8">
                  <c:v>#N/A</c:v>
                </c:pt>
                <c:pt idx="9">
                  <c:v>2.92</c:v>
                </c:pt>
              </c:numCache>
            </c:numRef>
          </c:val>
          <c:extLst>
            <c:ext xmlns:c16="http://schemas.microsoft.com/office/drawing/2014/chart" uri="{C3380CC4-5D6E-409C-BE32-E72D297353CC}">
              <c16:uniqueId val="{00000006-5EAE-4D24-94D7-7EFF4A5C2FF5}"/>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11.72</c:v>
                </c:pt>
                <c:pt idx="2">
                  <c:v>#N/A</c:v>
                </c:pt>
                <c:pt idx="3">
                  <c:v>13.68</c:v>
                </c:pt>
                <c:pt idx="4">
                  <c:v>#N/A</c:v>
                </c:pt>
                <c:pt idx="5">
                  <c:v>13.77</c:v>
                </c:pt>
                <c:pt idx="6">
                  <c:v>#N/A</c:v>
                </c:pt>
                <c:pt idx="7">
                  <c:v>12.71</c:v>
                </c:pt>
                <c:pt idx="8">
                  <c:v>#N/A</c:v>
                </c:pt>
                <c:pt idx="9">
                  <c:v>10.96</c:v>
                </c:pt>
              </c:numCache>
            </c:numRef>
          </c:val>
          <c:extLst>
            <c:ext xmlns:c16="http://schemas.microsoft.com/office/drawing/2014/chart" uri="{C3380CC4-5D6E-409C-BE32-E72D297353CC}">
              <c16:uniqueId val="{00000007-5EAE-4D24-94D7-7EFF4A5C2FF5}"/>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6.3</c:v>
                </c:pt>
                <c:pt idx="2">
                  <c:v>#N/A</c:v>
                </c:pt>
                <c:pt idx="3">
                  <c:v>8.4600000000000009</c:v>
                </c:pt>
                <c:pt idx="4">
                  <c:v>#N/A</c:v>
                </c:pt>
                <c:pt idx="5">
                  <c:v>11.05</c:v>
                </c:pt>
                <c:pt idx="6">
                  <c:v>#N/A</c:v>
                </c:pt>
                <c:pt idx="7">
                  <c:v>13.2</c:v>
                </c:pt>
                <c:pt idx="8">
                  <c:v>#N/A</c:v>
                </c:pt>
                <c:pt idx="9">
                  <c:v>12.93</c:v>
                </c:pt>
              </c:numCache>
            </c:numRef>
          </c:val>
          <c:extLst>
            <c:ext xmlns:c16="http://schemas.microsoft.com/office/drawing/2014/chart" uri="{C3380CC4-5D6E-409C-BE32-E72D297353CC}">
              <c16:uniqueId val="{00000008-5EAE-4D24-94D7-7EFF4A5C2FF5}"/>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23.2</c:v>
                </c:pt>
                <c:pt idx="2">
                  <c:v>#N/A</c:v>
                </c:pt>
                <c:pt idx="3">
                  <c:v>22.61</c:v>
                </c:pt>
                <c:pt idx="4">
                  <c:v>#N/A</c:v>
                </c:pt>
                <c:pt idx="5">
                  <c:v>23.69</c:v>
                </c:pt>
                <c:pt idx="6">
                  <c:v>#N/A</c:v>
                </c:pt>
                <c:pt idx="7">
                  <c:v>24.2</c:v>
                </c:pt>
                <c:pt idx="8">
                  <c:v>#N/A</c:v>
                </c:pt>
                <c:pt idx="9">
                  <c:v>24.06</c:v>
                </c:pt>
              </c:numCache>
            </c:numRef>
          </c:val>
          <c:extLst>
            <c:ext xmlns:c16="http://schemas.microsoft.com/office/drawing/2014/chart" uri="{C3380CC4-5D6E-409C-BE32-E72D297353CC}">
              <c16:uniqueId val="{00000009-5EAE-4D24-94D7-7EFF4A5C2FF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1200</c:v>
                </c:pt>
                <c:pt idx="5">
                  <c:v>1185</c:v>
                </c:pt>
                <c:pt idx="8">
                  <c:v>1139</c:v>
                </c:pt>
                <c:pt idx="11">
                  <c:v>1096</c:v>
                </c:pt>
                <c:pt idx="14">
                  <c:v>1016</c:v>
                </c:pt>
              </c:numCache>
            </c:numRef>
          </c:val>
          <c:extLst>
            <c:ext xmlns:c16="http://schemas.microsoft.com/office/drawing/2014/chart" uri="{C3380CC4-5D6E-409C-BE32-E72D297353CC}">
              <c16:uniqueId val="{00000000-200E-4899-A8DF-87E543D72C9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200E-4899-A8DF-87E543D72C9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114</c:v>
                </c:pt>
                <c:pt idx="3">
                  <c:v>254</c:v>
                </c:pt>
                <c:pt idx="6">
                  <c:v>29</c:v>
                </c:pt>
                <c:pt idx="9">
                  <c:v>214</c:v>
                </c:pt>
                <c:pt idx="12">
                  <c:v>399</c:v>
                </c:pt>
              </c:numCache>
            </c:numRef>
          </c:val>
          <c:extLst>
            <c:ext xmlns:c16="http://schemas.microsoft.com/office/drawing/2014/chart" uri="{C3380CC4-5D6E-409C-BE32-E72D297353CC}">
              <c16:uniqueId val="{00000002-200E-4899-A8DF-87E543D72C9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104</c:v>
                </c:pt>
                <c:pt idx="3">
                  <c:v>101</c:v>
                </c:pt>
                <c:pt idx="6">
                  <c:v>105</c:v>
                </c:pt>
                <c:pt idx="9">
                  <c:v>104</c:v>
                </c:pt>
                <c:pt idx="12">
                  <c:v>97</c:v>
                </c:pt>
              </c:numCache>
            </c:numRef>
          </c:val>
          <c:extLst>
            <c:ext xmlns:c16="http://schemas.microsoft.com/office/drawing/2014/chart" uri="{C3380CC4-5D6E-409C-BE32-E72D297353CC}">
              <c16:uniqueId val="{00000003-200E-4899-A8DF-87E543D72C9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97</c:v>
                </c:pt>
                <c:pt idx="3">
                  <c:v>77</c:v>
                </c:pt>
                <c:pt idx="6">
                  <c:v>59</c:v>
                </c:pt>
                <c:pt idx="9">
                  <c:v>46</c:v>
                </c:pt>
                <c:pt idx="12">
                  <c:v>49</c:v>
                </c:pt>
              </c:numCache>
            </c:numRef>
          </c:val>
          <c:extLst>
            <c:ext xmlns:c16="http://schemas.microsoft.com/office/drawing/2014/chart" uri="{C3380CC4-5D6E-409C-BE32-E72D297353CC}">
              <c16:uniqueId val="{00000004-200E-4899-A8DF-87E543D72C9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00E-4899-A8DF-87E543D72C9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00E-4899-A8DF-87E543D72C9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1356</c:v>
                </c:pt>
                <c:pt idx="3">
                  <c:v>1356</c:v>
                </c:pt>
                <c:pt idx="6">
                  <c:v>1353</c:v>
                </c:pt>
                <c:pt idx="9">
                  <c:v>1306</c:v>
                </c:pt>
                <c:pt idx="12">
                  <c:v>1309</c:v>
                </c:pt>
              </c:numCache>
            </c:numRef>
          </c:val>
          <c:extLst>
            <c:ext xmlns:c16="http://schemas.microsoft.com/office/drawing/2014/chart" uri="{C3380CC4-5D6E-409C-BE32-E72D297353CC}">
              <c16:uniqueId val="{00000007-200E-4899-A8DF-87E543D72C9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471</c:v>
                </c:pt>
                <c:pt idx="2">
                  <c:v>#N/A</c:v>
                </c:pt>
                <c:pt idx="3">
                  <c:v>#N/A</c:v>
                </c:pt>
                <c:pt idx="4">
                  <c:v>603</c:v>
                </c:pt>
                <c:pt idx="5">
                  <c:v>#N/A</c:v>
                </c:pt>
                <c:pt idx="6">
                  <c:v>#N/A</c:v>
                </c:pt>
                <c:pt idx="7">
                  <c:v>407</c:v>
                </c:pt>
                <c:pt idx="8">
                  <c:v>#N/A</c:v>
                </c:pt>
                <c:pt idx="9">
                  <c:v>#N/A</c:v>
                </c:pt>
                <c:pt idx="10">
                  <c:v>575</c:v>
                </c:pt>
                <c:pt idx="11">
                  <c:v>#N/A</c:v>
                </c:pt>
                <c:pt idx="12">
                  <c:v>#N/A</c:v>
                </c:pt>
                <c:pt idx="13">
                  <c:v>838</c:v>
                </c:pt>
                <c:pt idx="14">
                  <c:v>#N/A</c:v>
                </c:pt>
              </c:numCache>
            </c:numRef>
          </c:val>
          <c:smooth val="0"/>
          <c:extLst>
            <c:ext xmlns:c16="http://schemas.microsoft.com/office/drawing/2014/chart" uri="{C3380CC4-5D6E-409C-BE32-E72D297353CC}">
              <c16:uniqueId val="{00000008-200E-4899-A8DF-87E543D72C9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10735</c:v>
                </c:pt>
                <c:pt idx="5">
                  <c:v>10557</c:v>
                </c:pt>
                <c:pt idx="8">
                  <c:v>9999</c:v>
                </c:pt>
                <c:pt idx="11">
                  <c:v>9599</c:v>
                </c:pt>
                <c:pt idx="14">
                  <c:v>9038</c:v>
                </c:pt>
              </c:numCache>
            </c:numRef>
          </c:val>
          <c:extLst>
            <c:ext xmlns:c16="http://schemas.microsoft.com/office/drawing/2014/chart" uri="{C3380CC4-5D6E-409C-BE32-E72D297353CC}">
              <c16:uniqueId val="{00000000-1DB5-41B4-9FAB-78D2FC5549A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1370</c:v>
                </c:pt>
                <c:pt idx="5">
                  <c:v>1266</c:v>
                </c:pt>
                <c:pt idx="8">
                  <c:v>1591</c:v>
                </c:pt>
                <c:pt idx="11">
                  <c:v>1535</c:v>
                </c:pt>
                <c:pt idx="14">
                  <c:v>1277</c:v>
                </c:pt>
              </c:numCache>
            </c:numRef>
          </c:val>
          <c:extLst>
            <c:ext xmlns:c16="http://schemas.microsoft.com/office/drawing/2014/chart" uri="{C3380CC4-5D6E-409C-BE32-E72D297353CC}">
              <c16:uniqueId val="{00000001-1DB5-41B4-9FAB-78D2FC5549A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4499</c:v>
                </c:pt>
                <c:pt idx="5">
                  <c:v>5122</c:v>
                </c:pt>
                <c:pt idx="8">
                  <c:v>6027</c:v>
                </c:pt>
                <c:pt idx="11">
                  <c:v>7229</c:v>
                </c:pt>
                <c:pt idx="14">
                  <c:v>6942</c:v>
                </c:pt>
              </c:numCache>
            </c:numRef>
          </c:val>
          <c:extLst>
            <c:ext xmlns:c16="http://schemas.microsoft.com/office/drawing/2014/chart" uri="{C3380CC4-5D6E-409C-BE32-E72D297353CC}">
              <c16:uniqueId val="{00000002-1DB5-41B4-9FAB-78D2FC5549A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DB5-41B4-9FAB-78D2FC5549A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DB5-41B4-9FAB-78D2FC5549A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1</c:v>
                </c:pt>
                <c:pt idx="6">
                  <c:v>1</c:v>
                </c:pt>
                <c:pt idx="9">
                  <c:v>4</c:v>
                </c:pt>
                <c:pt idx="12">
                  <c:v>3</c:v>
                </c:pt>
              </c:numCache>
            </c:numRef>
          </c:val>
          <c:extLst>
            <c:ext xmlns:c16="http://schemas.microsoft.com/office/drawing/2014/chart" uri="{C3380CC4-5D6E-409C-BE32-E72D297353CC}">
              <c16:uniqueId val="{00000005-1DB5-41B4-9FAB-78D2FC5549A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274</c:v>
                </c:pt>
                <c:pt idx="3">
                  <c:v>420</c:v>
                </c:pt>
                <c:pt idx="6">
                  <c:v>328</c:v>
                </c:pt>
                <c:pt idx="9">
                  <c:v>321</c:v>
                </c:pt>
                <c:pt idx="12">
                  <c:v>379</c:v>
                </c:pt>
              </c:numCache>
            </c:numRef>
          </c:val>
          <c:extLst>
            <c:ext xmlns:c16="http://schemas.microsoft.com/office/drawing/2014/chart" uri="{C3380CC4-5D6E-409C-BE32-E72D297353CC}">
              <c16:uniqueId val="{00000006-1DB5-41B4-9FAB-78D2FC5549A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1059</c:v>
                </c:pt>
                <c:pt idx="3">
                  <c:v>930</c:v>
                </c:pt>
                <c:pt idx="6">
                  <c:v>799</c:v>
                </c:pt>
                <c:pt idx="9">
                  <c:v>668</c:v>
                </c:pt>
                <c:pt idx="12">
                  <c:v>540</c:v>
                </c:pt>
              </c:numCache>
            </c:numRef>
          </c:val>
          <c:extLst>
            <c:ext xmlns:c16="http://schemas.microsoft.com/office/drawing/2014/chart" uri="{C3380CC4-5D6E-409C-BE32-E72D297353CC}">
              <c16:uniqueId val="{00000007-1DB5-41B4-9FAB-78D2FC5549A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596</c:v>
                </c:pt>
                <c:pt idx="3">
                  <c:v>533</c:v>
                </c:pt>
                <c:pt idx="6">
                  <c:v>459</c:v>
                </c:pt>
                <c:pt idx="9">
                  <c:v>454</c:v>
                </c:pt>
                <c:pt idx="12">
                  <c:v>461</c:v>
                </c:pt>
              </c:numCache>
            </c:numRef>
          </c:val>
          <c:extLst>
            <c:ext xmlns:c16="http://schemas.microsoft.com/office/drawing/2014/chart" uri="{C3380CC4-5D6E-409C-BE32-E72D297353CC}">
              <c16:uniqueId val="{00000008-1DB5-41B4-9FAB-78D2FC5549A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939</c:v>
                </c:pt>
                <c:pt idx="3">
                  <c:v>689</c:v>
                </c:pt>
                <c:pt idx="6">
                  <c:v>661</c:v>
                </c:pt>
                <c:pt idx="9">
                  <c:v>449</c:v>
                </c:pt>
                <c:pt idx="12">
                  <c:v>11</c:v>
                </c:pt>
              </c:numCache>
            </c:numRef>
          </c:val>
          <c:extLst>
            <c:ext xmlns:c16="http://schemas.microsoft.com/office/drawing/2014/chart" uri="{C3380CC4-5D6E-409C-BE32-E72D297353CC}">
              <c16:uniqueId val="{00000009-1DB5-41B4-9FAB-78D2FC5549A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13305</c:v>
                </c:pt>
                <c:pt idx="3">
                  <c:v>13474</c:v>
                </c:pt>
                <c:pt idx="6">
                  <c:v>13042</c:v>
                </c:pt>
                <c:pt idx="9">
                  <c:v>12739</c:v>
                </c:pt>
                <c:pt idx="12">
                  <c:v>12438</c:v>
                </c:pt>
              </c:numCache>
            </c:numRef>
          </c:val>
          <c:extLst>
            <c:ext xmlns:c16="http://schemas.microsoft.com/office/drawing/2014/chart" uri="{C3380CC4-5D6E-409C-BE32-E72D297353CC}">
              <c16:uniqueId val="{0000000A-1DB5-41B4-9FAB-78D2FC5549A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DB5-41B4-9FAB-78D2FC5549A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1786</c:v>
                </c:pt>
                <c:pt idx="1">
                  <c:v>1943</c:v>
                </c:pt>
                <c:pt idx="2">
                  <c:v>1924</c:v>
                </c:pt>
              </c:numCache>
            </c:numRef>
          </c:val>
          <c:extLst>
            <c:ext xmlns:c16="http://schemas.microsoft.com/office/drawing/2014/chart" uri="{C3380CC4-5D6E-409C-BE32-E72D297353CC}">
              <c16:uniqueId val="{00000000-029E-46B4-99A9-1855F548D8C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1869</c:v>
                </c:pt>
                <c:pt idx="1">
                  <c:v>1911</c:v>
                </c:pt>
                <c:pt idx="2">
                  <c:v>1966</c:v>
                </c:pt>
              </c:numCache>
            </c:numRef>
          </c:val>
          <c:extLst>
            <c:ext xmlns:c16="http://schemas.microsoft.com/office/drawing/2014/chart" uri="{C3380CC4-5D6E-409C-BE32-E72D297353CC}">
              <c16:uniqueId val="{00000001-029E-46B4-99A9-1855F548D8C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1184</c:v>
                </c:pt>
                <c:pt idx="1">
                  <c:v>1524</c:v>
                </c:pt>
                <c:pt idx="2">
                  <c:v>1526</c:v>
                </c:pt>
              </c:numCache>
            </c:numRef>
          </c:val>
          <c:extLst>
            <c:ext xmlns:c16="http://schemas.microsoft.com/office/drawing/2014/chart" uri="{C3380CC4-5D6E-409C-BE32-E72D297353CC}">
              <c16:uniqueId val="{00000002-029E-46B4-99A9-1855F548D8C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{C799A777-9DD6-4526-A539-318EEA8CBB0D}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F68-4508-B416-955CC4975B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{AD2E391B-1FA8-4E8B-9E84-0699AFA6FAC7}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F68-4508-B416-955CC4975B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{B1A6B219-E0CF-444E-9687-07C7B0F6BB97}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F68-4508-B416-955CC4975B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{9BE18FC2-5950-48F9-89E9-833833C4EF5E}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F68-4508-B416-955CC4975B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{98198B7B-24C5-48EE-8561-18E96AA3FCA9}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F68-4508-B416-955CC4975BA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{360354BB-EA84-4FE3-9722-C0CD386296AE}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F68-4508-B416-955CC4975BA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{105AA93F-4FFB-486F-A98C-5D2C3E34DEF9}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F68-4508-B416-955CC4975BA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{C0164F10-A9B1-43F1-AED1-1262ADD67EE4}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F68-4508-B416-955CC4975B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{9D2C3A4D-BF5C-4F7E-B73B-974A09766539}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F68-4508-B416-955CC4975B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78</c:v>
                </c:pt>
                <c:pt idx="8">
                  <c:v>78.900000000000006</c:v>
                </c:pt>
                <c:pt idx="16">
                  <c:v>79.599999999999994</c:v>
                </c:pt>
                <c:pt idx="24">
                  <c:v>80.599999999999994</c:v>
                </c:pt>
                <c:pt idx="32">
                  <c:v>81.599999999999994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F68-4508-B416-955CC4975BA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{F33B04B4-5794-4EB3-BE6B-9A7CDF06947B}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F68-4508-B416-955CC4975BA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{CF631762-A253-4CA1-969B-F62F2CF6D8E4}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F68-4508-B416-955CC4975B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{F280E9D2-0D34-4DB0-8301-BE625580FD33}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F68-4508-B416-955CC4975B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{D2A66C2F-C7BF-4D74-BE59-60BE8CFF1870}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F68-4508-B416-955CC4975B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{E496E425-B430-49A3-BB91-0AB6FF2D66AF}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F68-4508-B416-955CC4975BA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{26469FA4-E4AD-4D57-B104-46D5090C9091}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F68-4508-B416-955CC4975BA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{4931B264-038E-4E41-9DB9-A58AD026ABA7}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F68-4508-B416-955CC4975BA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{41601C87-E2C5-4F3F-ABA8-C1CC4CF8ACDE}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F68-4508-B416-955CC4975B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{81A8FDB4-A24C-48AE-9A5C-4F49F51FDA06}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F68-4508-B416-955CC4975B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BF68-4508-B416-955CC4975BAC}"/>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{AC8970A8-C3A1-471D-9771-A9A926E1123A}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89B-473F-876D-4C47C2ADCD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{1ED663DA-5245-4AE8-BF00-FC4E7128E10D}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89B-473F-876D-4C47C2ADCD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{CB579446-D1AA-4D95-80B7-5BA701AD07FD}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89B-473F-876D-4C47C2ADCD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{5DE81D83-F290-4758-AD84-548E47838A39}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89B-473F-876D-4C47C2ADCD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{3725D999-6351-42E4-B4FB-3CB17EF62722}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89B-473F-876D-4C47C2ADCDD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{A9C96D9C-3D8D-45F4-BD71-405A9C6A905C}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89B-473F-876D-4C47C2ADCDD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{3EA435FD-8372-4505-BF8F-B9EECE65DB69}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89B-473F-876D-4C47C2ADCDD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{639F13A8-4DF0-4CE9-AA1C-2549A03847BC}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89B-473F-876D-4C47C2ADCDD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{56582AD3-1E14-4156-B093-50F4F9D0F0F1}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89B-473F-876D-4C47C2ADCD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7.3</c:v>
                </c:pt>
                <c:pt idx="8">
                  <c:v>7.4</c:v>
                </c:pt>
                <c:pt idx="16">
                  <c:v>6.7</c:v>
                </c:pt>
                <c:pt idx="24">
                  <c:v>7.1</c:v>
                </c:pt>
                <c:pt idx="32">
                  <c:v>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89B-473F-876D-4C47C2ADCDD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{9790A930-CF69-4CF7-B8E9-FB18C9DB356B}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89B-473F-876D-4C47C2ADCDD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{27BDCED3-FA97-4BE7-9D2C-607557CD00D5}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89B-473F-876D-4C47C2ADCD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{9AB68124-7DCF-435A-B705-E3BF5A85E871}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89B-473F-876D-4C47C2ADCD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{AD8E9D02-83DF-4CF0-AFC5-3CC92D85134C}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89B-473F-876D-4C47C2ADCD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{20B463E4-AC72-436B-B1BF-E785C62D8AB2}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89B-473F-876D-4C47C2ADCDD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{FD3678EF-D9DB-43AC-98B2-4FCEA728B0F7}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89B-473F-876D-4C47C2ADCDD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{5A7BBA79-55AF-4085-835F-1AE046E0538E}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89B-473F-876D-4C47C2ADCDD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{46DF605B-717E-4FF6-AF34-C14AB2F304D7}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89B-473F-876D-4C47C2ADCDD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{F31B2CF3-49C0-429B-BCCF-77991D7B2487}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89B-473F-876D-4C47C2ADCD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D89B-473F-876D-4C47C2ADCDD7}"/>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39,479
39,278
28.73
17,739,735
16,620,048
942,215
8,590,561
12,438,185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基準財政需要額が増加したのに対し、基準財政収入額がほぼ横ばいだったため、財政力指数は０．０１ポイント悪化した。長引く物価高騰の影響もあり、地方経済の先行きは依然として不透明である。義務的経費は今後も増加する見込であることから、地方税等の収納率の維持や宅地造成等による税収増などにより、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159455</xdr:rowOff>
    </xdr:from>
    <xdr:to>
      <xdr:col>23</xdr:col>
      <xdr:colOff>133350</xdr:colOff>
      <xdr:row>43</xdr:row>
      <xdr:rowOff>1411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6035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132645</xdr:rowOff>
    </xdr:from>
    <xdr:to>
      <xdr:col>19</xdr:col>
      <xdr:colOff>133350</xdr:colOff>
      <xdr:row>42</xdr:row>
      <xdr:rowOff>159455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335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119239</xdr:rowOff>
    </xdr:from>
    <xdr:to>
      <xdr:col>15</xdr:col>
      <xdr:colOff>82550</xdr:colOff>
      <xdr:row>42</xdr:row>
      <xdr:rowOff>132645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201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92428</xdr:rowOff>
    </xdr:from>
    <xdr:to>
      <xdr:col>11</xdr:col>
      <xdr:colOff>31750</xdr:colOff>
      <xdr:row>42</xdr:row>
      <xdr:rowOff>119239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933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122061</xdr:rowOff>
    </xdr:from>
    <xdr:to>
      <xdr:col>23</xdr:col>
      <xdr:colOff>184150</xdr:colOff>
      <xdr:row>43</xdr:row>
      <xdr:rowOff>52211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94138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9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108655</xdr:rowOff>
    </xdr:from>
    <xdr:to>
      <xdr:col>19</xdr:col>
      <xdr:colOff>184150</xdr:colOff>
      <xdr:row>43</xdr:row>
      <xdr:rowOff>38805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23582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9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81845</xdr:rowOff>
    </xdr:from>
    <xdr:to>
      <xdr:col>15</xdr:col>
      <xdr:colOff>133350</xdr:colOff>
      <xdr:row>43</xdr:row>
      <xdr:rowOff>11995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168222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68439</xdr:rowOff>
    </xdr:from>
    <xdr:to>
      <xdr:col>11</xdr:col>
      <xdr:colOff>82550</xdr:colOff>
      <xdr:row>42</xdr:row>
      <xdr:rowOff>170039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154816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128005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算定分子となる経常経費充当一般財源、算定分母となる経常一般財源ともに増加しているものの、経常一般財源の増加幅がより大きかったため、経常収支比率は１．７ポイント改善し、類似団体平均との乖離が小さくなった。歳出では、物価高騰等による「物件費」の増加したほか、全体的に微増傾向にあったが、歳入において普通交付税が大きく増加したことが影響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今後も物価高騰の影響は継続すると見込まれるため、経常経費の抑制により、経常収支比率が悪化することがないよう努める。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114300</xdr:rowOff>
    </xdr:from>
    <xdr:to>
      <xdr:col>23</xdr:col>
      <xdr:colOff>133350</xdr:colOff>
      <xdr:row>64</xdr:row>
      <xdr:rowOff>45403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915650"/>
          <a:ext cx="8382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66040</xdr:rowOff>
    </xdr:from>
    <xdr:to>
      <xdr:col>19</xdr:col>
      <xdr:colOff>133350</xdr:colOff>
      <xdr:row>64</xdr:row>
      <xdr:rowOff>45403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67390"/>
          <a:ext cx="8890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107315</xdr:rowOff>
    </xdr:from>
    <xdr:to>
      <xdr:col>15</xdr:col>
      <xdr:colOff>82550</xdr:colOff>
      <xdr:row>63</xdr:row>
      <xdr:rowOff>66040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65765"/>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107315</xdr:rowOff>
    </xdr:from>
    <xdr:to>
      <xdr:col>11</xdr:col>
      <xdr:colOff>31750</xdr:colOff>
      <xdr:row>64</xdr:row>
      <xdr:rowOff>33338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65765"/>
          <a:ext cx="889000" cy="44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35577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3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166053</xdr:rowOff>
    </xdr:from>
    <xdr:to>
      <xdr:col>19</xdr:col>
      <xdr:colOff>184150</xdr:colOff>
      <xdr:row>64</xdr:row>
      <xdr:rowOff>96203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80980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53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15240</xdr:rowOff>
    </xdr:from>
    <xdr:to>
      <xdr:col>15</xdr:col>
      <xdr:colOff>133350</xdr:colOff>
      <xdr:row>63</xdr:row>
      <xdr:rowOff>116840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101617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56515</xdr:rowOff>
    </xdr:from>
    <xdr:to>
      <xdr:col>11</xdr:col>
      <xdr:colOff>82550</xdr:colOff>
      <xdr:row>61</xdr:row>
      <xdr:rowOff>158115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142892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0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[105,410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全国平均、長崎平均と比較して低い水準にあり、類似団体内においても最も低い額で推移しているものの、令和３年度以降年々増加傾向にあり、人口１人当たり８，５０４円増加している。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少及び物価高騰の状況下において、公共施設の老朽化による維持管理費の増加や全国的な賃上げ傾向に伴う人件費の増加が見込まれるため、人口１人当たり決算額は今後も増加すると見込まれるが、今後も低水準を保つことができるよう、公共施設の計画的な修繕や適正な定員管理及び経費管理により効率的な行財政運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95636</xdr:rowOff>
    </xdr:from>
    <xdr:to>
      <xdr:col>23</xdr:col>
      <xdr:colOff>133350</xdr:colOff>
      <xdr:row>81</xdr:row>
      <xdr:rowOff>146935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3983086"/>
          <a:ext cx="838200" cy="5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67982</xdr:rowOff>
    </xdr:from>
    <xdr:to>
      <xdr:col>19</xdr:col>
      <xdr:colOff>133350</xdr:colOff>
      <xdr:row>81</xdr:row>
      <xdr:rowOff>95636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3955432"/>
          <a:ext cx="889000" cy="2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51580</xdr:rowOff>
    </xdr:from>
    <xdr:to>
      <xdr:col>15</xdr:col>
      <xdr:colOff>82550</xdr:colOff>
      <xdr:row>81</xdr:row>
      <xdr:rowOff>67982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3939030"/>
          <a:ext cx="889000" cy="1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51580</xdr:rowOff>
    </xdr:from>
    <xdr:to>
      <xdr:col>11</xdr:col>
      <xdr:colOff>31750</xdr:colOff>
      <xdr:row>81</xdr:row>
      <xdr:rowOff>76121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1447800" y="13939030"/>
          <a:ext cx="889000" cy="2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96135</xdr:rowOff>
    </xdr:from>
    <xdr:to>
      <xdr:col>23</xdr:col>
      <xdr:colOff>184150</xdr:colOff>
      <xdr:row>82</xdr:row>
      <xdr:rowOff>26285</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39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17412</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0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44836</xdr:rowOff>
    </xdr:from>
    <xdr:to>
      <xdr:col>19</xdr:col>
      <xdr:colOff>184150</xdr:colOff>
      <xdr:row>81</xdr:row>
      <xdr:rowOff>146436</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39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156613</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01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17182</xdr:rowOff>
    </xdr:from>
    <xdr:to>
      <xdr:col>15</xdr:col>
      <xdr:colOff>133350</xdr:colOff>
      <xdr:row>81</xdr:row>
      <xdr:rowOff>118782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390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128959</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673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780</xdr:rowOff>
    </xdr:from>
    <xdr:to>
      <xdr:col>11</xdr:col>
      <xdr:colOff>82550</xdr:colOff>
      <xdr:row>81</xdr:row>
      <xdr:rowOff>102380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88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112557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65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25321</xdr:rowOff>
    </xdr:from>
    <xdr:to>
      <xdr:col>7</xdr:col>
      <xdr:colOff>31750</xdr:colOff>
      <xdr:row>81</xdr:row>
      <xdr:rowOff>126921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1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137098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681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ほぼ横ばいで推移しており、昨年度より０．１ポイントの減となった。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これまで同様、人件費を圧迫する要因とはなっていないが、今後も適正な給与水準となるように努める。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33564</xdr:rowOff>
    </xdr:from>
    <xdr:to>
      <xdr:col>81</xdr:col>
      <xdr:colOff>44450</xdr:colOff>
      <xdr:row>87</xdr:row>
      <xdr:rowOff>50800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94971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68036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9669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68036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9669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85271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9669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154214</xdr:rowOff>
    </xdr:from>
    <xdr:to>
      <xdr:col>81</xdr:col>
      <xdr:colOff>95250</xdr:colOff>
      <xdr:row>87</xdr:row>
      <xdr:rowOff>84364</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126291</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8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一般職員数は増加していないものの、人口減少の影響により人口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人当たり職員数は０．０５人増加した。しかしながら、類似団体内で６番目に少ない数値であり、依然として少数での行政運営を維持している。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今後も適切な人員配置と計画的な採用に努め、適正な定員数の維持に資する管理計画を推進する。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128481</xdr:rowOff>
    </xdr:from>
    <xdr:to>
      <xdr:col>81</xdr:col>
      <xdr:colOff>44450</xdr:colOff>
      <xdr:row>59</xdr:row>
      <xdr:rowOff>135185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244031"/>
          <a:ext cx="838200" cy="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120438</xdr:rowOff>
    </xdr:from>
    <xdr:to>
      <xdr:col>77</xdr:col>
      <xdr:colOff>44450</xdr:colOff>
      <xdr:row>59</xdr:row>
      <xdr:rowOff>128481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23598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101671</xdr:rowOff>
    </xdr:from>
    <xdr:to>
      <xdr:col>72</xdr:col>
      <xdr:colOff>203200</xdr:colOff>
      <xdr:row>59</xdr:row>
      <xdr:rowOff>120438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217221"/>
          <a:ext cx="889000" cy="1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94968</xdr:rowOff>
    </xdr:from>
    <xdr:to>
      <xdr:col>68</xdr:col>
      <xdr:colOff>152400</xdr:colOff>
      <xdr:row>59</xdr:row>
      <xdr:rowOff>101671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210518"/>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84385</xdr:rowOff>
    </xdr:from>
    <xdr:to>
      <xdr:col>81</xdr:col>
      <xdr:colOff>95250</xdr:colOff>
      <xdr:row>60</xdr:row>
      <xdr:rowOff>14535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19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5662</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21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77681</xdr:rowOff>
    </xdr:from>
    <xdr:to>
      <xdr:col>77</xdr:col>
      <xdr:colOff>95250</xdr:colOff>
      <xdr:row>60</xdr:row>
      <xdr:rowOff>7831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19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18008</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9962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69638</xdr:rowOff>
    </xdr:from>
    <xdr:to>
      <xdr:col>73</xdr:col>
      <xdr:colOff>44450</xdr:colOff>
      <xdr:row>59</xdr:row>
      <xdr:rowOff>171238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18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9965</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95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50871</xdr:rowOff>
    </xdr:from>
    <xdr:to>
      <xdr:col>68</xdr:col>
      <xdr:colOff>203200</xdr:colOff>
      <xdr:row>59</xdr:row>
      <xdr:rowOff>152471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16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162648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935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44168</xdr:rowOff>
    </xdr:from>
    <xdr:to>
      <xdr:col>64</xdr:col>
      <xdr:colOff>152400</xdr:colOff>
      <xdr:row>59</xdr:row>
      <xdr:rowOff>145768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15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155945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928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西彼中央土地開発公社所有用地の購入により、「公債費に準ずる債務負担行為に係るもの」が増加し、算定分子が増加したため、昨年度に比べ０．９ポイント悪化した。西彼中央土地開発公社が所有する用地をすべて購入したため短期的な比率の上昇となったが、今後数年間については今年度をピークに比率は改善する見通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今後は大型建設事業による元利償還金の増が一定見込まれるため、長期的な観点での適正な事業計画及び起債管理により、財政の健全化の堅持に努める。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42</xdr:row>
      <xdr:rowOff>25400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5391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92287</xdr:rowOff>
    </xdr:from>
    <xdr:to>
      <xdr:col>77</xdr:col>
      <xdr:colOff>44450</xdr:colOff>
      <xdr:row>41</xdr:row>
      <xdr:rowOff>124460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2173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92287</xdr:rowOff>
    </xdr:from>
    <xdr:to>
      <xdr:col>72</xdr:col>
      <xdr:colOff>203200</xdr:colOff>
      <xdr:row>41</xdr:row>
      <xdr:rowOff>148590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12173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140546</xdr:rowOff>
    </xdr:from>
    <xdr:to>
      <xdr:col>68</xdr:col>
      <xdr:colOff>152400</xdr:colOff>
      <xdr:row>41</xdr:row>
      <xdr:rowOff>148590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1699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73660</xdr:rowOff>
    </xdr:from>
    <xdr:to>
      <xdr:col>77</xdr:col>
      <xdr:colOff>95250</xdr:colOff>
      <xdr:row>42</xdr:row>
      <xdr:rowOff>3810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160037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18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41487</xdr:rowOff>
    </xdr:from>
    <xdr:to>
      <xdr:col>73</xdr:col>
      <xdr:colOff>44450</xdr:colOff>
      <xdr:row>41</xdr:row>
      <xdr:rowOff>143087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127864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15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97790</xdr:rowOff>
    </xdr:from>
    <xdr:to>
      <xdr:col>68</xdr:col>
      <xdr:colOff>203200</xdr:colOff>
      <xdr:row>42</xdr:row>
      <xdr:rowOff>27940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12717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会計等における地方債残高の減少や西彼中央土地開発公社所有用地の購入による債務負担行為に基づく支出予定額の減少により、将来負担額が減少した影響もあり、将来負担比率は引き続き算定不能（負数）に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充当可能基金の減少や基準財政需要額算入見込額の減少により充当可能財源等も減少しており、今後控えている大型建設事業等により地方債残高の増加が見込まれることから、引き続き事業実施の適正化を図り、地方債残高に留意しながら健全な財政運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39,479
39,278
28.73
17,739,735
16,620,048
942,215
8,590,561
12,438,185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人事院勧告に伴い職員及び会計年度任用職員の給与（報酬）・手当等が増加したが、過年度実績に伴う負担金額の調整により退職手当負担金が減少したため、比率は１．０ポイント改善した。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本町の職員構成比は、３０代職員が約４１％を占めるなど偏りが生じているため、定期昇給による増が経常収支比率悪化の要因となりうる。そのため、少数職員で行政運営を行っている本町においても、厳格な昇給運営が重要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152146</xdr:rowOff>
    </xdr:from>
    <xdr:to>
      <xdr:col>24</xdr:col>
      <xdr:colOff>25400</xdr:colOff>
      <xdr:row>36</xdr:row>
      <xdr:rowOff>26416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15289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165862</xdr:rowOff>
    </xdr:from>
    <xdr:to>
      <xdr:col>19</xdr:col>
      <xdr:colOff>187325</xdr:colOff>
      <xdr:row>36</xdr:row>
      <xdr:rowOff>26416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666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110998</xdr:rowOff>
    </xdr:from>
    <xdr:to>
      <xdr:col>15</xdr:col>
      <xdr:colOff>98425</xdr:colOff>
      <xdr:row>35</xdr:row>
      <xdr:rowOff>165862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117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110998</xdr:rowOff>
    </xdr:from>
    <xdr:to>
      <xdr:col>11</xdr:col>
      <xdr:colOff>9525</xdr:colOff>
      <xdr:row>35</xdr:row>
      <xdr:rowOff>165862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117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101346</xdr:rowOff>
    </xdr:from>
    <xdr:to>
      <xdr:col>24</xdr:col>
      <xdr:colOff>76200</xdr:colOff>
      <xdr:row>36</xdr:row>
      <xdr:rowOff>31496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117873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4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147066</xdr:rowOff>
    </xdr:from>
    <xdr:to>
      <xdr:col>20</xdr:col>
      <xdr:colOff>38100</xdr:colOff>
      <xdr:row>36</xdr:row>
      <xdr:rowOff>77216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87393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1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115062</xdr:rowOff>
    </xdr:from>
    <xdr:to>
      <xdr:col>15</xdr:col>
      <xdr:colOff>149225</xdr:colOff>
      <xdr:row>36</xdr:row>
      <xdr:rowOff>45212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55389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60198</xdr:rowOff>
    </xdr:from>
    <xdr:to>
      <xdr:col>11</xdr:col>
      <xdr:colOff>60325</xdr:colOff>
      <xdr:row>35</xdr:row>
      <xdr:rowOff>161798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525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115062</xdr:rowOff>
    </xdr:from>
    <xdr:to>
      <xdr:col>6</xdr:col>
      <xdr:colOff>171450</xdr:colOff>
      <xdr:row>36</xdr:row>
      <xdr:rowOff>45212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55389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公共施設・学校施設等の維持管理（光熱費、委託料等）の上昇や学校給食賄材料費の一部を公費負担したことなどにより比率は０．４ポイント悪化した。これらは燃料費高騰や物価高騰が依然として大きな影響を及ぼしていることに起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次年度以降もこの傾向は続くことが想定されるため、事務事業の見直しを進めるなど経費削減により、物件費の増加を抑制するよう努める。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69850</xdr:rowOff>
    </xdr:from>
    <xdr:to>
      <xdr:col>82</xdr:col>
      <xdr:colOff>107950</xdr:colOff>
      <xdr:row>16</xdr:row>
      <xdr:rowOff>92710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1305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559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121285</xdr:rowOff>
    </xdr:from>
    <xdr:to>
      <xdr:col>73</xdr:col>
      <xdr:colOff>180975</xdr:colOff>
      <xdr:row>16</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9303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121285</xdr:rowOff>
    </xdr:from>
    <xdr:to>
      <xdr:col>69</xdr:col>
      <xdr:colOff>92075</xdr:colOff>
      <xdr:row>16</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9303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13987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5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19050</xdr:rowOff>
    </xdr:from>
    <xdr:to>
      <xdr:col>78</xdr:col>
      <xdr:colOff>120650</xdr:colOff>
      <xdr:row>16</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130827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53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70485</xdr:rowOff>
    </xdr:from>
    <xdr:to>
      <xdr:col>69</xdr:col>
      <xdr:colOff>142875</xdr:colOff>
      <xdr:row>16</xdr:row>
      <xdr:rowOff>635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10812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1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保育園・認定こども園施設型給付費及び委託費や自立支援給付費などの経常的な扶助費の決算額が増加したことにより、比率も０．１ポイント悪化した。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社会保障関係経費については、年々増加傾向にあり、今後も増加することで財政を圧迫する要因となるため、その推移を注視していく必要がある。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122428</xdr:rowOff>
    </xdr:from>
    <xdr:to>
      <xdr:col>24</xdr:col>
      <xdr:colOff>25400</xdr:colOff>
      <xdr:row>56</xdr:row>
      <xdr:rowOff>131572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236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85852</xdr:rowOff>
    </xdr:from>
    <xdr:to>
      <xdr:col>19</xdr:col>
      <xdr:colOff>187325</xdr:colOff>
      <xdr:row>56</xdr:row>
      <xdr:rowOff>122428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6870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40132</xdr:rowOff>
    </xdr:from>
    <xdr:to>
      <xdr:col>15</xdr:col>
      <xdr:colOff>98425</xdr:colOff>
      <xdr:row>56</xdr:row>
      <xdr:rowOff>85852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6413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40132</xdr:rowOff>
    </xdr:from>
    <xdr:to>
      <xdr:col>11</xdr:col>
      <xdr:colOff>9525</xdr:colOff>
      <xdr:row>56</xdr:row>
      <xdr:rowOff>104140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6413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80772</xdr:rowOff>
    </xdr:from>
    <xdr:to>
      <xdr:col>24</xdr:col>
      <xdr:colOff>76200</xdr:colOff>
      <xdr:row>57</xdr:row>
      <xdr:rowOff>10922</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52849</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5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71628</xdr:rowOff>
    </xdr:from>
    <xdr:to>
      <xdr:col>20</xdr:col>
      <xdr:colOff>38100</xdr:colOff>
      <xdr:row>57</xdr:row>
      <xdr:rowOff>1778</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158005</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59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35052</xdr:rowOff>
    </xdr:from>
    <xdr:to>
      <xdr:col>15</xdr:col>
      <xdr:colOff>149225</xdr:colOff>
      <xdr:row>56</xdr:row>
      <xdr:rowOff>136652</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6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121429</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22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160782</xdr:rowOff>
    </xdr:from>
    <xdr:to>
      <xdr:col>11</xdr:col>
      <xdr:colOff>60325</xdr:colOff>
      <xdr:row>56</xdr:row>
      <xdr:rowOff>90932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75709</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676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53340</xdr:rowOff>
    </xdr:from>
    <xdr:to>
      <xdr:col>6</xdr:col>
      <xdr:colOff>171450</xdr:colOff>
      <xdr:row>56</xdr:row>
      <xdr:rowOff>154940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139717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被保険者の増加等により介護保険特別会計や後期高齢者医療特別会計への繰出金が増加したものの、経常一般財源の増加により比率は０．３ポイント改善した。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しかしながら、高齢化の影響により、今後も経費の増加傾向は続くと予測されるため、町民の健康づくりを推進することで、医療給付費や介護サービス給付費の経費縮減を目指す。</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58</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071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58</xdr:row>
      <xdr:rowOff>165100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03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0</xdr:rowOff>
    </xdr:from>
    <xdr:to>
      <xdr:col>73</xdr:col>
      <xdr:colOff>180975</xdr:colOff>
      <xdr:row>58</xdr:row>
      <xdr:rowOff>88900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944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0</xdr:rowOff>
    </xdr:from>
    <xdr:to>
      <xdr:col>69</xdr:col>
      <xdr:colOff>92075</xdr:colOff>
      <xdr:row>58</xdr:row>
      <xdr:rowOff>88900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44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114300</xdr:rowOff>
    </xdr:from>
    <xdr:to>
      <xdr:col>78</xdr:col>
      <xdr:colOff>120650</xdr:colOff>
      <xdr:row>59</xdr:row>
      <xdr:rowOff>44450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29227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14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120650</xdr:rowOff>
    </xdr:from>
    <xdr:to>
      <xdr:col>69</xdr:col>
      <xdr:colOff>142875</xdr:colOff>
      <xdr:row>58</xdr:row>
      <xdr:rowOff>50800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35577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38100</xdr:rowOff>
    </xdr:from>
    <xdr:to>
      <xdr:col>65</xdr:col>
      <xdr:colOff>53975</xdr:colOff>
      <xdr:row>58</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124477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一部事務組合（長与・時津環境施設組合）への負担金の増加や長崎市夜間急患センター運営負担金の新設等により補助費等は増加したものの、経常一般財源の増加により比率は０．２ポイント改善した。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しかしながら、今後もごみ処理施設や広域行政に係る負担金、下水道事業会計への補助金等により、一定高い水準で推移していくことが予想される。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85090</xdr:rowOff>
    </xdr:from>
    <xdr:to>
      <xdr:col>82</xdr:col>
      <xdr:colOff>107950</xdr:colOff>
      <xdr:row>37</xdr:row>
      <xdr:rowOff>100330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4287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69850</xdr:rowOff>
    </xdr:from>
    <xdr:to>
      <xdr:col>78</xdr:col>
      <xdr:colOff>69850</xdr:colOff>
      <xdr:row>37</xdr:row>
      <xdr:rowOff>100330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413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8890</xdr:rowOff>
    </xdr:from>
    <xdr:to>
      <xdr:col>73</xdr:col>
      <xdr:colOff>180975</xdr:colOff>
      <xdr:row>37</xdr:row>
      <xdr:rowOff>69850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525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8890</xdr:rowOff>
    </xdr:from>
    <xdr:to>
      <xdr:col>69</xdr:col>
      <xdr:colOff>92075</xdr:colOff>
      <xdr:row>37</xdr:row>
      <xdr:rowOff>107950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525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34290</xdr:rowOff>
    </xdr:from>
    <xdr:to>
      <xdr:col>82</xdr:col>
      <xdr:colOff>158750</xdr:colOff>
      <xdr:row>37</xdr:row>
      <xdr:rowOff>135890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6367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49530</xdr:rowOff>
    </xdr:from>
    <xdr:to>
      <xdr:col>78</xdr:col>
      <xdr:colOff>120650</xdr:colOff>
      <xdr:row>37</xdr:row>
      <xdr:rowOff>151130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135907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7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19050</xdr:rowOff>
    </xdr:from>
    <xdr:to>
      <xdr:col>74</xdr:col>
      <xdr:colOff>31750</xdr:colOff>
      <xdr:row>37</xdr:row>
      <xdr:rowOff>120650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129540</xdr:rowOff>
    </xdr:from>
    <xdr:to>
      <xdr:col>69</xdr:col>
      <xdr:colOff>142875</xdr:colOff>
      <xdr:row>37</xdr:row>
      <xdr:rowOff>59690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44467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57150</xdr:rowOff>
    </xdr:from>
    <xdr:to>
      <xdr:col>65</xdr:col>
      <xdr:colOff>53975</xdr:colOff>
      <xdr:row>37</xdr:row>
      <xdr:rowOff>158750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143527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新たに償還が開始された事業はあるものの、平成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年度臨時財政対策債の償還終了などにより公債費は横ばいであり、経常一般財源の増加により比率は０．７ポイント改善した。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しかしながら、類似団体と比較すると依然として高い比率で推移しており、今後も大型建設事業等により公債費の増加が見込まれることがら、引き続き長期的な視点での事業の適正化及び起債管理に努める。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101854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27150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101854</xdr:rowOff>
    </xdr:from>
    <xdr:to>
      <xdr:col>19</xdr:col>
      <xdr:colOff>187325</xdr:colOff>
      <xdr:row>77</xdr:row>
      <xdr:rowOff>129287</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303504"/>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97282</xdr:rowOff>
    </xdr:from>
    <xdr:to>
      <xdr:col>15</xdr:col>
      <xdr:colOff>98425</xdr:colOff>
      <xdr:row>77</xdr:row>
      <xdr:rowOff>129287</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298932"/>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97282</xdr:rowOff>
    </xdr:from>
    <xdr:to>
      <xdr:col>11</xdr:col>
      <xdr:colOff>9525</xdr:colOff>
      <xdr:row>77</xdr:row>
      <xdr:rowOff>165863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298932"/>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162577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51054</xdr:rowOff>
    </xdr:from>
    <xdr:to>
      <xdr:col>20</xdr:col>
      <xdr:colOff>38100</xdr:colOff>
      <xdr:row>77</xdr:row>
      <xdr:rowOff>152654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137431</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339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78487</xdr:rowOff>
    </xdr:from>
    <xdr:to>
      <xdr:col>15</xdr:col>
      <xdr:colOff>149225</xdr:colOff>
      <xdr:row>78</xdr:row>
      <xdr:rowOff>8637</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164864</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46482</xdr:rowOff>
    </xdr:from>
    <xdr:to>
      <xdr:col>11</xdr:col>
      <xdr:colOff>60325</xdr:colOff>
      <xdr:row>77</xdr:row>
      <xdr:rowOff>148082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132859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115063</xdr:rowOff>
    </xdr:from>
    <xdr:to>
      <xdr:col>6</xdr:col>
      <xdr:colOff>171450</xdr:colOff>
      <xdr:row>78</xdr:row>
      <xdr:rowOff>45213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29990</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人件費を除くすべての経費が増加したものの、経常一般財源の増加の影響が大きく、比率は１．０ポイント改善した。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町税等の大幅な増収を見込むことは難しいため、今後も町財政の硬直化を招くことがないよう、経常経費の縮減に努める。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127000</xdr:rowOff>
    </xdr:from>
    <xdr:to>
      <xdr:col>82</xdr:col>
      <xdr:colOff>107950</xdr:colOff>
      <xdr:row>76</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157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46989</xdr:rowOff>
    </xdr:from>
    <xdr:to>
      <xdr:col>78</xdr:col>
      <xdr:colOff>69850</xdr:colOff>
      <xdr:row>76</xdr:row>
      <xdr:rowOff>165100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077189"/>
          <a:ext cx="8890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54610</xdr:rowOff>
    </xdr:from>
    <xdr:to>
      <xdr:col>73</xdr:col>
      <xdr:colOff>180975</xdr:colOff>
      <xdr:row>76</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13360"/>
          <a:ext cx="889000" cy="16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54610</xdr:rowOff>
    </xdr:from>
    <xdr:to>
      <xdr:col>69</xdr:col>
      <xdr:colOff>92075</xdr:colOff>
      <xdr:row>76</xdr:row>
      <xdr:rowOff>104139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13360"/>
          <a:ext cx="889000" cy="220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76200</xdr:rowOff>
    </xdr:from>
    <xdr:to>
      <xdr:col>82</xdr:col>
      <xdr:colOff>158750</xdr:colOff>
      <xdr:row>77</xdr:row>
      <xdr:rowOff>6350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92727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114300</xdr:rowOff>
    </xdr:from>
    <xdr:to>
      <xdr:col>78</xdr:col>
      <xdr:colOff>120650</xdr:colOff>
      <xdr:row>77</xdr:row>
      <xdr:rowOff>44450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167639</xdr:rowOff>
    </xdr:from>
    <xdr:to>
      <xdr:col>74</xdr:col>
      <xdr:colOff>31750</xdr:colOff>
      <xdr:row>76</xdr:row>
      <xdr:rowOff>97789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107967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3810</xdr:rowOff>
    </xdr:from>
    <xdr:to>
      <xdr:col>69</xdr:col>
      <xdr:colOff>142875</xdr:colOff>
      <xdr:row>75</xdr:row>
      <xdr:rowOff>105410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115587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53339</xdr:rowOff>
    </xdr:from>
    <xdr:to>
      <xdr:col>65</xdr:col>
      <xdr:colOff>53975</xdr:colOff>
      <xdr:row>76</xdr:row>
      <xdr:rowOff>154939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165117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長崎県長与町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93886</xdr:rowOff>
    </xdr:from>
    <xdr:to>
      <xdr:col>29</xdr:col>
      <xdr:colOff>127000</xdr:colOff>
      <xdr:row>19</xdr:row>
      <xdr:rowOff>37128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98911"/>
          <a:ext cx="0" cy="11433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47305</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5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37128</xdr:rowOff>
    </xdr:from>
    <xdr:to>
      <xdr:col>30</xdr:col>
      <xdr:colOff>25400</xdr:colOff>
      <xdr:row>19</xdr:row>
      <xdr:rowOff>37128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423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8813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42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93886</xdr:rowOff>
    </xdr:from>
    <xdr:to>
      <xdr:col>30</xdr:col>
      <xdr:colOff>25400</xdr:colOff>
      <xdr:row>12</xdr:row>
      <xdr:rowOff>93886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98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37128</xdr:rowOff>
    </xdr:from>
    <xdr:to>
      <xdr:col>29</xdr:col>
      <xdr:colOff>127000</xdr:colOff>
      <xdr:row>19</xdr:row>
      <xdr:rowOff>73442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42303"/>
          <a:ext cx="647700" cy="36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53146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43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36619</xdr:rowOff>
    </xdr:from>
    <xdr:to>
      <xdr:col>29</xdr:col>
      <xdr:colOff>177800</xdr:colOff>
      <xdr:row>17</xdr:row>
      <xdr:rowOff>138219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9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73442</xdr:rowOff>
    </xdr:from>
    <xdr:to>
      <xdr:col>26</xdr:col>
      <xdr:colOff>50800</xdr:colOff>
      <xdr:row>19</xdr:row>
      <xdr:rowOff>94757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78617"/>
          <a:ext cx="698500" cy="213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89905</xdr:rowOff>
    </xdr:from>
    <xdr:to>
      <xdr:col>26</xdr:col>
      <xdr:colOff>101600</xdr:colOff>
      <xdr:row>18</xdr:row>
      <xdr:rowOff>20055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52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30232</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2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94757</xdr:rowOff>
    </xdr:from>
    <xdr:to>
      <xdr:col>22</xdr:col>
      <xdr:colOff>114300</xdr:colOff>
      <xdr:row>19</xdr:row>
      <xdr:rowOff>113393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99932"/>
          <a:ext cx="698500" cy="186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118937</xdr:rowOff>
    </xdr:from>
    <xdr:to>
      <xdr:col>22</xdr:col>
      <xdr:colOff>165100</xdr:colOff>
      <xdr:row>18</xdr:row>
      <xdr:rowOff>49087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12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59264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113393</xdr:rowOff>
    </xdr:from>
    <xdr:to>
      <xdr:col>18</xdr:col>
      <xdr:colOff>177800</xdr:colOff>
      <xdr:row>19</xdr:row>
      <xdr:rowOff>129264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18568"/>
          <a:ext cx="698500" cy="15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129573</xdr:rowOff>
    </xdr:from>
    <xdr:to>
      <xdr:col>19</xdr:col>
      <xdr:colOff>38100</xdr:colOff>
      <xdr:row>18</xdr:row>
      <xdr:rowOff>59723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18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69900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147697</xdr:rowOff>
    </xdr:from>
    <xdr:to>
      <xdr:col>15</xdr:col>
      <xdr:colOff>101600</xdr:colOff>
      <xdr:row>18</xdr:row>
      <xdr:rowOff>77847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9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88024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157778</xdr:rowOff>
    </xdr:from>
    <xdr:to>
      <xdr:col>29</xdr:col>
      <xdr:colOff>177800</xdr:colOff>
      <xdr:row>19</xdr:row>
      <xdr:rowOff>87928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91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66355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00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22642</xdr:rowOff>
    </xdr:from>
    <xdr:to>
      <xdr:col>26</xdr:col>
      <xdr:colOff>101600</xdr:colOff>
      <xdr:row>19</xdr:row>
      <xdr:rowOff>124242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278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109019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14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43957</xdr:rowOff>
    </xdr:from>
    <xdr:to>
      <xdr:col>22</xdr:col>
      <xdr:colOff>165100</xdr:colOff>
      <xdr:row>19</xdr:row>
      <xdr:rowOff>145557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49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130334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3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62593</xdr:rowOff>
    </xdr:from>
    <xdr:to>
      <xdr:col>19</xdr:col>
      <xdr:colOff>38100</xdr:colOff>
      <xdr:row>19</xdr:row>
      <xdr:rowOff>164193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67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148970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5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78464</xdr:rowOff>
    </xdr:from>
    <xdr:to>
      <xdr:col>15</xdr:col>
      <xdr:colOff>101600</xdr:colOff>
      <xdr:row>20</xdr:row>
      <xdr:rowOff>8614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83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164841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70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269897</xdr:rowOff>
    </xdr:from>
    <xdr:to>
      <xdr:col>29</xdr:col>
      <xdr:colOff>127000</xdr:colOff>
      <xdr:row>35</xdr:row>
      <xdr:rowOff>83566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37347"/>
          <a:ext cx="647700" cy="1565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83566</xdr:rowOff>
    </xdr:from>
    <xdr:to>
      <xdr:col>26</xdr:col>
      <xdr:colOff>50800</xdr:colOff>
      <xdr:row>35</xdr:row>
      <xdr:rowOff>182161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693916"/>
          <a:ext cx="698500" cy="985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76594</xdr:rowOff>
    </xdr:from>
    <xdr:to>
      <xdr:col>22</xdr:col>
      <xdr:colOff>114300</xdr:colOff>
      <xdr:row>35</xdr:row>
      <xdr:rowOff>182161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686944"/>
          <a:ext cx="698500" cy="1055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76594</xdr:rowOff>
    </xdr:from>
    <xdr:to>
      <xdr:col>18</xdr:col>
      <xdr:colOff>177800</xdr:colOff>
      <xdr:row>35</xdr:row>
      <xdr:rowOff>153037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86944"/>
          <a:ext cx="698500" cy="76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219098</xdr:rowOff>
    </xdr:from>
    <xdr:to>
      <xdr:col>29</xdr:col>
      <xdr:colOff>177800</xdr:colOff>
      <xdr:row>34</xdr:row>
      <xdr:rowOff>320698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86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64175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3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32766</xdr:rowOff>
    </xdr:from>
    <xdr:to>
      <xdr:col>26</xdr:col>
      <xdr:colOff>101600</xdr:colOff>
      <xdr:row>35</xdr:row>
      <xdr:rowOff>134366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43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119143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729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131361</xdr:rowOff>
    </xdr:from>
    <xdr:to>
      <xdr:col>22</xdr:col>
      <xdr:colOff>165100</xdr:colOff>
      <xdr:row>35</xdr:row>
      <xdr:rowOff>232961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41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217738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28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25794</xdr:rowOff>
    </xdr:from>
    <xdr:to>
      <xdr:col>19</xdr:col>
      <xdr:colOff>38100</xdr:colOff>
      <xdr:row>35</xdr:row>
      <xdr:rowOff>127394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36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137571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05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102237</xdr:rowOff>
    </xdr:from>
    <xdr:to>
      <xdr:col>15</xdr:col>
      <xdr:colOff>101600</xdr:colOff>
      <xdr:row>35</xdr:row>
      <xdr:rowOff>203837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12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188614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98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39,479
39,278
28.73
17,739,735
16,620,048
942,215
8,590,561
12,438,185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127209</xdr:rowOff>
    </xdr:from>
    <xdr:to>
      <xdr:col>24</xdr:col>
      <xdr:colOff>63500</xdr:colOff>
      <xdr:row>38</xdr:row>
      <xdr:rowOff>142346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42309"/>
          <a:ext cx="838200" cy="1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142346</xdr:rowOff>
    </xdr:from>
    <xdr:to>
      <xdr:col>19</xdr:col>
      <xdr:colOff>177800</xdr:colOff>
      <xdr:row>38</xdr:row>
      <xdr:rowOff>166920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57446"/>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166920</xdr:rowOff>
    </xdr:from>
    <xdr:to>
      <xdr:col>15</xdr:col>
      <xdr:colOff>50800</xdr:colOff>
      <xdr:row>39</xdr:row>
      <xdr:rowOff>27261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82020"/>
          <a:ext cx="889000" cy="3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27261</xdr:rowOff>
    </xdr:from>
    <xdr:to>
      <xdr:col>10</xdr:col>
      <xdr:colOff>114300</xdr:colOff>
      <xdr:row>39</xdr:row>
      <xdr:rowOff>51934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13811"/>
          <a:ext cx="889000" cy="2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76409</xdr:rowOff>
    </xdr:from>
    <xdr:to>
      <xdr:col>24</xdr:col>
      <xdr:colOff>114300</xdr:colOff>
      <xdr:row>39</xdr:row>
      <xdr:rowOff>6559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9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162786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50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91546</xdr:rowOff>
    </xdr:from>
    <xdr:to>
      <xdr:col>20</xdr:col>
      <xdr:colOff>38100</xdr:colOff>
      <xdr:row>39</xdr:row>
      <xdr:rowOff>21696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0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12823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9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116120</xdr:rowOff>
    </xdr:from>
    <xdr:to>
      <xdr:col>15</xdr:col>
      <xdr:colOff>101600</xdr:colOff>
      <xdr:row>39</xdr:row>
      <xdr:rowOff>46270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3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37397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2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147911</xdr:rowOff>
    </xdr:from>
    <xdr:to>
      <xdr:col>10</xdr:col>
      <xdr:colOff>165100</xdr:colOff>
      <xdr:row>39</xdr:row>
      <xdr:rowOff>78061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6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69188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5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1134</xdr:rowOff>
    </xdr:from>
    <xdr:to>
      <xdr:col>6</xdr:col>
      <xdr:colOff>38100</xdr:colOff>
      <xdr:row>39</xdr:row>
      <xdr:rowOff>102734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8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93861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8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103654</xdr:rowOff>
    </xdr:from>
    <xdr:to>
      <xdr:col>24</xdr:col>
      <xdr:colOff>63500</xdr:colOff>
      <xdr:row>58</xdr:row>
      <xdr:rowOff>153489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47754"/>
          <a:ext cx="8382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153489</xdr:rowOff>
    </xdr:from>
    <xdr:to>
      <xdr:col>19</xdr:col>
      <xdr:colOff>177800</xdr:colOff>
      <xdr:row>59</xdr:row>
      <xdr:rowOff>6426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10097589"/>
          <a:ext cx="889000" cy="2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6426</xdr:rowOff>
    </xdr:from>
    <xdr:to>
      <xdr:col>15</xdr:col>
      <xdr:colOff>50800</xdr:colOff>
      <xdr:row>59</xdr:row>
      <xdr:rowOff>14244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121976"/>
          <a:ext cx="8890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138154</xdr:rowOff>
    </xdr:from>
    <xdr:to>
      <xdr:col>10</xdr:col>
      <xdr:colOff>114300</xdr:colOff>
      <xdr:row>59</xdr:row>
      <xdr:rowOff>14244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082254"/>
          <a:ext cx="889000" cy="4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52854</xdr:rowOff>
    </xdr:from>
    <xdr:to>
      <xdr:col>24</xdr:col>
      <xdr:colOff>114300</xdr:colOff>
      <xdr:row>58</xdr:row>
      <xdr:rowOff>154454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9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139231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1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102689</xdr:rowOff>
    </xdr:from>
    <xdr:to>
      <xdr:col>20</xdr:col>
      <xdr:colOff>38100</xdr:colOff>
      <xdr:row>59</xdr:row>
      <xdr:rowOff>32839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4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23966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39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127076</xdr:rowOff>
    </xdr:from>
    <xdr:to>
      <xdr:col>15</xdr:col>
      <xdr:colOff>101600</xdr:colOff>
      <xdr:row>59</xdr:row>
      <xdr:rowOff>57226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7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48353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16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134894</xdr:rowOff>
    </xdr:from>
    <xdr:to>
      <xdr:col>10</xdr:col>
      <xdr:colOff>165100</xdr:colOff>
      <xdr:row>59</xdr:row>
      <xdr:rowOff>65044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7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56171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7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87354</xdr:rowOff>
    </xdr:from>
    <xdr:to>
      <xdr:col>6</xdr:col>
      <xdr:colOff>38100</xdr:colOff>
      <xdr:row>59</xdr:row>
      <xdr:rowOff>17504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3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8631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2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10175</xdr:rowOff>
    </xdr:from>
    <xdr:to>
      <xdr:col>24</xdr:col>
      <xdr:colOff>63500</xdr:colOff>
      <xdr:row>78</xdr:row>
      <xdr:rowOff>21377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83275"/>
          <a:ext cx="8382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21377</xdr:rowOff>
    </xdr:from>
    <xdr:to>
      <xdr:col>19</xdr:col>
      <xdr:colOff>177800</xdr:colOff>
      <xdr:row>78</xdr:row>
      <xdr:rowOff>25583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94477"/>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25445</xdr:rowOff>
    </xdr:from>
    <xdr:to>
      <xdr:col>15</xdr:col>
      <xdr:colOff>50800</xdr:colOff>
      <xdr:row>78</xdr:row>
      <xdr:rowOff>25583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98545"/>
          <a:ext cx="8890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15982</xdr:rowOff>
    </xdr:from>
    <xdr:to>
      <xdr:col>10</xdr:col>
      <xdr:colOff>114300</xdr:colOff>
      <xdr:row>78</xdr:row>
      <xdr:rowOff>25445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89082"/>
          <a:ext cx="889000" cy="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130825</xdr:rowOff>
    </xdr:from>
    <xdr:to>
      <xdr:col>24</xdr:col>
      <xdr:colOff>114300</xdr:colOff>
      <xdr:row>78</xdr:row>
      <xdr:rowOff>60975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45752</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4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142027</xdr:rowOff>
    </xdr:from>
    <xdr:to>
      <xdr:col>20</xdr:col>
      <xdr:colOff>38100</xdr:colOff>
      <xdr:row>78</xdr:row>
      <xdr:rowOff>72177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4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63304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36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146233</xdr:rowOff>
    </xdr:from>
    <xdr:to>
      <xdr:col>15</xdr:col>
      <xdr:colOff>101600</xdr:colOff>
      <xdr:row>78</xdr:row>
      <xdr:rowOff>76383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4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67510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4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146095</xdr:rowOff>
    </xdr:from>
    <xdr:to>
      <xdr:col>10</xdr:col>
      <xdr:colOff>165100</xdr:colOff>
      <xdr:row>78</xdr:row>
      <xdr:rowOff>76245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67372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136632</xdr:rowOff>
    </xdr:from>
    <xdr:to>
      <xdr:col>6</xdr:col>
      <xdr:colOff>38100</xdr:colOff>
      <xdr:row>78</xdr:row>
      <xdr:rowOff>66782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3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57909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3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119800</xdr:rowOff>
    </xdr:from>
    <xdr:to>
      <xdr:col>24</xdr:col>
      <xdr:colOff>63500</xdr:colOff>
      <xdr:row>97</xdr:row>
      <xdr:rowOff>23495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79000"/>
          <a:ext cx="838200" cy="7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23495</xdr:rowOff>
    </xdr:from>
    <xdr:to>
      <xdr:col>19</xdr:col>
      <xdr:colOff>177800</xdr:colOff>
      <xdr:row>97</xdr:row>
      <xdr:rowOff>106139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54145"/>
          <a:ext cx="889000" cy="8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121565</xdr:rowOff>
    </xdr:from>
    <xdr:to>
      <xdr:col>15</xdr:col>
      <xdr:colOff>50800</xdr:colOff>
      <xdr:row>97</xdr:row>
      <xdr:rowOff>106139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80765"/>
          <a:ext cx="889000" cy="156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121565</xdr:rowOff>
    </xdr:from>
    <xdr:to>
      <xdr:col>10</xdr:col>
      <xdr:colOff>114300</xdr:colOff>
      <xdr:row>98</xdr:row>
      <xdr:rowOff>49501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80765"/>
          <a:ext cx="889000" cy="27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69000</xdr:rowOff>
    </xdr:from>
    <xdr:to>
      <xdr:col>24</xdr:col>
      <xdr:colOff>114300</xdr:colOff>
      <xdr:row>96</xdr:row>
      <xdr:rowOff>170600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47427</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06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144145</xdr:rowOff>
    </xdr:from>
    <xdr:to>
      <xdr:col>20</xdr:col>
      <xdr:colOff>38100</xdr:colOff>
      <xdr:row>97</xdr:row>
      <xdr:rowOff>74295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0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90822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37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55339</xdr:rowOff>
    </xdr:from>
    <xdr:to>
      <xdr:col>15</xdr:col>
      <xdr:colOff>101600</xdr:colOff>
      <xdr:row>97</xdr:row>
      <xdr:rowOff>156939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8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2016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46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70765</xdr:rowOff>
    </xdr:from>
    <xdr:to>
      <xdr:col>10</xdr:col>
      <xdr:colOff>165100</xdr:colOff>
      <xdr:row>97</xdr:row>
      <xdr:rowOff>915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2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17442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30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170151</xdr:rowOff>
    </xdr:from>
    <xdr:to>
      <xdr:col>6</xdr:col>
      <xdr:colOff>38100</xdr:colOff>
      <xdr:row>98</xdr:row>
      <xdr:rowOff>100301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0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116828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57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87057</xdr:rowOff>
    </xdr:from>
    <xdr:to>
      <xdr:col>55</xdr:col>
      <xdr:colOff>0</xdr:colOff>
      <xdr:row>38</xdr:row>
      <xdr:rowOff>89027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602157"/>
          <a:ext cx="838200" cy="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87057</xdr:rowOff>
    </xdr:from>
    <xdr:to>
      <xdr:col>50</xdr:col>
      <xdr:colOff>114300</xdr:colOff>
      <xdr:row>38</xdr:row>
      <xdr:rowOff>89713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602157"/>
          <a:ext cx="889000" cy="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89713</xdr:rowOff>
    </xdr:from>
    <xdr:to>
      <xdr:col>45</xdr:col>
      <xdr:colOff>177800</xdr:colOff>
      <xdr:row>38</xdr:row>
      <xdr:rowOff>90246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604813"/>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22733</xdr:rowOff>
    </xdr:from>
    <xdr:to>
      <xdr:col>41</xdr:col>
      <xdr:colOff>50800</xdr:colOff>
      <xdr:row>38</xdr:row>
      <xdr:rowOff>90246</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09133"/>
          <a:ext cx="889000" cy="109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38227</xdr:rowOff>
    </xdr:from>
    <xdr:to>
      <xdr:col>55</xdr:col>
      <xdr:colOff>50800</xdr:colOff>
      <xdr:row>38</xdr:row>
      <xdr:rowOff>139827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16654</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3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36257</xdr:rowOff>
    </xdr:from>
    <xdr:to>
      <xdr:col>50</xdr:col>
      <xdr:colOff>165100</xdr:colOff>
      <xdr:row>38</xdr:row>
      <xdr:rowOff>137857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5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128984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4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38913</xdr:rowOff>
    </xdr:from>
    <xdr:to>
      <xdr:col>46</xdr:col>
      <xdr:colOff>38100</xdr:colOff>
      <xdr:row>38</xdr:row>
      <xdr:rowOff>140513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5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131640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4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39446</xdr:rowOff>
    </xdr:from>
    <xdr:to>
      <xdr:col>41</xdr:col>
      <xdr:colOff>101600</xdr:colOff>
      <xdr:row>38</xdr:row>
      <xdr:rowOff>141046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5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132173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4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143383</xdr:rowOff>
    </xdr:from>
    <xdr:to>
      <xdr:col>36</xdr:col>
      <xdr:colOff>165100</xdr:colOff>
      <xdr:row>32</xdr:row>
      <xdr:rowOff>73533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5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64660</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5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115668</xdr:rowOff>
    </xdr:from>
    <xdr:to>
      <xdr:col>55</xdr:col>
      <xdr:colOff>0</xdr:colOff>
      <xdr:row>56</xdr:row>
      <xdr:rowOff>68028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545418"/>
          <a:ext cx="838200" cy="12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68028</xdr:rowOff>
    </xdr:from>
    <xdr:to>
      <xdr:col>50</xdr:col>
      <xdr:colOff>114300</xdr:colOff>
      <xdr:row>56</xdr:row>
      <xdr:rowOff>81824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69228"/>
          <a:ext cx="889000" cy="1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34379</xdr:rowOff>
    </xdr:from>
    <xdr:to>
      <xdr:col>45</xdr:col>
      <xdr:colOff>177800</xdr:colOff>
      <xdr:row>56</xdr:row>
      <xdr:rowOff>81824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35579"/>
          <a:ext cx="889000" cy="4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34379</xdr:rowOff>
    </xdr:from>
    <xdr:to>
      <xdr:col>41</xdr:col>
      <xdr:colOff>50800</xdr:colOff>
      <xdr:row>56</xdr:row>
      <xdr:rowOff>82801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35579"/>
          <a:ext cx="889000" cy="4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64868</xdr:rowOff>
    </xdr:from>
    <xdr:to>
      <xdr:col>55</xdr:col>
      <xdr:colOff>50800</xdr:colOff>
      <xdr:row>55</xdr:row>
      <xdr:rowOff>166468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9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87745</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34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17228</xdr:rowOff>
    </xdr:from>
    <xdr:to>
      <xdr:col>50</xdr:col>
      <xdr:colOff>165100</xdr:colOff>
      <xdr:row>56</xdr:row>
      <xdr:rowOff>118828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1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135355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9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31024</xdr:rowOff>
    </xdr:from>
    <xdr:to>
      <xdr:col>46</xdr:col>
      <xdr:colOff>38100</xdr:colOff>
      <xdr:row>56</xdr:row>
      <xdr:rowOff>132624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3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149151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40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155029</xdr:rowOff>
    </xdr:from>
    <xdr:to>
      <xdr:col>41</xdr:col>
      <xdr:colOff>101600</xdr:colOff>
      <xdr:row>56</xdr:row>
      <xdr:rowOff>85179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8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101706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36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32001</xdr:rowOff>
    </xdr:from>
    <xdr:to>
      <xdr:col>36</xdr:col>
      <xdr:colOff>165100</xdr:colOff>
      <xdr:row>56</xdr:row>
      <xdr:rowOff>133601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3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124728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2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144481</xdr:rowOff>
    </xdr:from>
    <xdr:to>
      <xdr:col>55</xdr:col>
      <xdr:colOff>0</xdr:colOff>
      <xdr:row>78</xdr:row>
      <xdr:rowOff>147301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17581"/>
          <a:ext cx="8382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120383</xdr:rowOff>
    </xdr:from>
    <xdr:to>
      <xdr:col>50</xdr:col>
      <xdr:colOff>114300</xdr:colOff>
      <xdr:row>78</xdr:row>
      <xdr:rowOff>144481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93483"/>
          <a:ext cx="889000" cy="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120383</xdr:rowOff>
    </xdr:from>
    <xdr:to>
      <xdr:col>45</xdr:col>
      <xdr:colOff>177800</xdr:colOff>
      <xdr:row>79</xdr:row>
      <xdr:rowOff>2787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93483"/>
          <a:ext cx="889000" cy="5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150349</xdr:rowOff>
    </xdr:from>
    <xdr:to>
      <xdr:col>41</xdr:col>
      <xdr:colOff>50800</xdr:colOff>
      <xdr:row>79</xdr:row>
      <xdr:rowOff>2787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23449"/>
          <a:ext cx="889000" cy="23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96501</xdr:rowOff>
    </xdr:from>
    <xdr:to>
      <xdr:col>55</xdr:col>
      <xdr:colOff>50800</xdr:colOff>
      <xdr:row>79</xdr:row>
      <xdr:rowOff>26651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11428</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84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93681</xdr:rowOff>
    </xdr:from>
    <xdr:to>
      <xdr:col>50</xdr:col>
      <xdr:colOff>165100</xdr:colOff>
      <xdr:row>79</xdr:row>
      <xdr:rowOff>23831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6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14958</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59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69583</xdr:rowOff>
    </xdr:from>
    <xdr:to>
      <xdr:col>46</xdr:col>
      <xdr:colOff>38100</xdr:colOff>
      <xdr:row>78</xdr:row>
      <xdr:rowOff>171183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4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162310</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3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123437</xdr:rowOff>
    </xdr:from>
    <xdr:to>
      <xdr:col>41</xdr:col>
      <xdr:colOff>101600</xdr:colOff>
      <xdr:row>79</xdr:row>
      <xdr:rowOff>53587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9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44714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8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99549</xdr:rowOff>
    </xdr:from>
    <xdr:to>
      <xdr:col>36</xdr:col>
      <xdr:colOff>165100</xdr:colOff>
      <xdr:row>79</xdr:row>
      <xdr:rowOff>29699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7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20826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82733</xdr:rowOff>
    </xdr:from>
    <xdr:to>
      <xdr:col>55</xdr:col>
      <xdr:colOff>0</xdr:colOff>
      <xdr:row>98</xdr:row>
      <xdr:rowOff>121602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84833"/>
          <a:ext cx="838200" cy="3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51788</xdr:rowOff>
    </xdr:from>
    <xdr:to>
      <xdr:col>50</xdr:col>
      <xdr:colOff>114300</xdr:colOff>
      <xdr:row>98</xdr:row>
      <xdr:rowOff>121602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53888"/>
          <a:ext cx="889000" cy="6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51788</xdr:rowOff>
    </xdr:from>
    <xdr:to>
      <xdr:col>45</xdr:col>
      <xdr:colOff>177800</xdr:colOff>
      <xdr:row>98</xdr:row>
      <xdr:rowOff>82482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53888"/>
          <a:ext cx="889000" cy="3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82482</xdr:rowOff>
    </xdr:from>
    <xdr:to>
      <xdr:col>41</xdr:col>
      <xdr:colOff>50800</xdr:colOff>
      <xdr:row>98</xdr:row>
      <xdr:rowOff>108527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84582"/>
          <a:ext cx="889000" cy="2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31933</xdr:rowOff>
    </xdr:from>
    <xdr:to>
      <xdr:col>55</xdr:col>
      <xdr:colOff>50800</xdr:colOff>
      <xdr:row>98</xdr:row>
      <xdr:rowOff>133533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34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118310</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4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70802</xdr:rowOff>
    </xdr:from>
    <xdr:to>
      <xdr:col>50</xdr:col>
      <xdr:colOff>165100</xdr:colOff>
      <xdr:row>99</xdr:row>
      <xdr:rowOff>952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7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163529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6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988</xdr:rowOff>
    </xdr:from>
    <xdr:to>
      <xdr:col>46</xdr:col>
      <xdr:colOff>38100</xdr:colOff>
      <xdr:row>98</xdr:row>
      <xdr:rowOff>102588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0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93715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9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31682</xdr:rowOff>
    </xdr:from>
    <xdr:to>
      <xdr:col>41</xdr:col>
      <xdr:colOff>101600</xdr:colOff>
      <xdr:row>98</xdr:row>
      <xdr:rowOff>133282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3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124409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2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57727</xdr:rowOff>
    </xdr:from>
    <xdr:to>
      <xdr:col>36</xdr:col>
      <xdr:colOff>165100</xdr:colOff>
      <xdr:row>98</xdr:row>
      <xdr:rowOff>159327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5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150454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5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134625</xdr:rowOff>
    </xdr:from>
    <xdr:to>
      <xdr:col>85</xdr:col>
      <xdr:colOff>127000</xdr:colOff>
      <xdr:row>38</xdr:row>
      <xdr:rowOff>137323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49725"/>
          <a:ext cx="8382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134625</xdr:rowOff>
    </xdr:from>
    <xdr:to>
      <xdr:col>81</xdr:col>
      <xdr:colOff>50800</xdr:colOff>
      <xdr:row>38</xdr:row>
      <xdr:rowOff>138580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49725"/>
          <a:ext cx="889000" cy="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116908</xdr:rowOff>
    </xdr:from>
    <xdr:to>
      <xdr:col>76</xdr:col>
      <xdr:colOff>114300</xdr:colOff>
      <xdr:row>38</xdr:row>
      <xdr:rowOff>138580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32008"/>
          <a:ext cx="889000" cy="2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116908</xdr:rowOff>
    </xdr:from>
    <xdr:to>
      <xdr:col>71</xdr:col>
      <xdr:colOff>177800</xdr:colOff>
      <xdr:row>38</xdr:row>
      <xdr:rowOff>124041</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32008"/>
          <a:ext cx="889000" cy="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86523</xdr:rowOff>
    </xdr:from>
    <xdr:to>
      <xdr:col>85</xdr:col>
      <xdr:colOff>177800</xdr:colOff>
      <xdr:row>39</xdr:row>
      <xdr:rowOff>16673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32306</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83825</xdr:rowOff>
    </xdr:from>
    <xdr:to>
      <xdr:col>81</xdr:col>
      <xdr:colOff>101600</xdr:colOff>
      <xdr:row>39</xdr:row>
      <xdr:rowOff>13975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9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5102</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2017" y="6691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87780</xdr:rowOff>
    </xdr:from>
    <xdr:to>
      <xdr:col>76</xdr:col>
      <xdr:colOff>165100</xdr:colOff>
      <xdr:row>39</xdr:row>
      <xdr:rowOff>17930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9057</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35333" y="66956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66108</xdr:rowOff>
    </xdr:from>
    <xdr:to>
      <xdr:col>72</xdr:col>
      <xdr:colOff>38100</xdr:colOff>
      <xdr:row>38</xdr:row>
      <xdr:rowOff>167708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8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158835</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673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73241</xdr:rowOff>
    </xdr:from>
    <xdr:to>
      <xdr:col>67</xdr:col>
      <xdr:colOff>101600</xdr:colOff>
      <xdr:row>39</xdr:row>
      <xdr:rowOff>3391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8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165968</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681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137706</xdr:rowOff>
    </xdr:from>
    <xdr:to>
      <xdr:col>85</xdr:col>
      <xdr:colOff>127000</xdr:colOff>
      <xdr:row>76</xdr:row>
      <xdr:rowOff>142748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67906"/>
          <a:ext cx="838200" cy="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133299</xdr:rowOff>
    </xdr:from>
    <xdr:to>
      <xdr:col>81</xdr:col>
      <xdr:colOff>50800</xdr:colOff>
      <xdr:row>76</xdr:row>
      <xdr:rowOff>142748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163499"/>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133299</xdr:rowOff>
    </xdr:from>
    <xdr:to>
      <xdr:col>76</xdr:col>
      <xdr:colOff>114300</xdr:colOff>
      <xdr:row>76</xdr:row>
      <xdr:rowOff>137821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63499"/>
          <a:ext cx="889000" cy="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137821</xdr:rowOff>
    </xdr:from>
    <xdr:to>
      <xdr:col>71</xdr:col>
      <xdr:colOff>177800</xdr:colOff>
      <xdr:row>76</xdr:row>
      <xdr:rowOff>142596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68021"/>
          <a:ext cx="889000" cy="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86906</xdr:rowOff>
    </xdr:from>
    <xdr:to>
      <xdr:col>85</xdr:col>
      <xdr:colOff>177800</xdr:colOff>
      <xdr:row>77</xdr:row>
      <xdr:rowOff>17056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65333</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9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91948</xdr:rowOff>
    </xdr:from>
    <xdr:to>
      <xdr:col>81</xdr:col>
      <xdr:colOff>101600</xdr:colOff>
      <xdr:row>77</xdr:row>
      <xdr:rowOff>22098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2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13225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1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82499</xdr:rowOff>
    </xdr:from>
    <xdr:to>
      <xdr:col>76</xdr:col>
      <xdr:colOff>165100</xdr:colOff>
      <xdr:row>77</xdr:row>
      <xdr:rowOff>12649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1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3776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0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87021</xdr:rowOff>
    </xdr:from>
    <xdr:to>
      <xdr:col>72</xdr:col>
      <xdr:colOff>38100</xdr:colOff>
      <xdr:row>77</xdr:row>
      <xdr:rowOff>17171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1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33697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89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91796</xdr:rowOff>
    </xdr:from>
    <xdr:to>
      <xdr:col>67</xdr:col>
      <xdr:colOff>101600</xdr:colOff>
      <xdr:row>77</xdr:row>
      <xdr:rowOff>21946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2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38473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89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95777</xdr:rowOff>
    </xdr:from>
    <xdr:to>
      <xdr:col>85</xdr:col>
      <xdr:colOff>127000</xdr:colOff>
      <xdr:row>98</xdr:row>
      <xdr:rowOff>124558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97877"/>
          <a:ext cx="838200" cy="28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93418</xdr:rowOff>
    </xdr:from>
    <xdr:to>
      <xdr:col>81</xdr:col>
      <xdr:colOff>50800</xdr:colOff>
      <xdr:row>98</xdr:row>
      <xdr:rowOff>95777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95518"/>
          <a:ext cx="889000" cy="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80246</xdr:rowOff>
    </xdr:from>
    <xdr:to>
      <xdr:col>76</xdr:col>
      <xdr:colOff>114300</xdr:colOff>
      <xdr:row>98</xdr:row>
      <xdr:rowOff>93418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82346"/>
          <a:ext cx="889000" cy="1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80246</xdr:rowOff>
    </xdr:from>
    <xdr:to>
      <xdr:col>71</xdr:col>
      <xdr:colOff>177800</xdr:colOff>
      <xdr:row>98</xdr:row>
      <xdr:rowOff>120717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82346"/>
          <a:ext cx="889000" cy="40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73758</xdr:rowOff>
    </xdr:from>
    <xdr:to>
      <xdr:col>85</xdr:col>
      <xdr:colOff>177800</xdr:colOff>
      <xdr:row>99</xdr:row>
      <xdr:rowOff>3908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7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160135</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9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44977</xdr:rowOff>
    </xdr:from>
    <xdr:to>
      <xdr:col>81</xdr:col>
      <xdr:colOff>101600</xdr:colOff>
      <xdr:row>98</xdr:row>
      <xdr:rowOff>146577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4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137704</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3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42618</xdr:rowOff>
    </xdr:from>
    <xdr:to>
      <xdr:col>76</xdr:col>
      <xdr:colOff>165100</xdr:colOff>
      <xdr:row>98</xdr:row>
      <xdr:rowOff>144218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4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135345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29446</xdr:rowOff>
    </xdr:from>
    <xdr:to>
      <xdr:col>72</xdr:col>
      <xdr:colOff>38100</xdr:colOff>
      <xdr:row>98</xdr:row>
      <xdr:rowOff>131046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3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122173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2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69917</xdr:rowOff>
    </xdr:from>
    <xdr:to>
      <xdr:col>67</xdr:col>
      <xdr:colOff>101600</xdr:colOff>
      <xdr:row>99</xdr:row>
      <xdr:rowOff>67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7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162644</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64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23571</xdr:rowOff>
    </xdr:from>
    <xdr:to>
      <xdr:col>116</xdr:col>
      <xdr:colOff>63500</xdr:colOff>
      <xdr:row>58</xdr:row>
      <xdr:rowOff>24668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67671"/>
          <a:ext cx="8382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24668</xdr:rowOff>
    </xdr:from>
    <xdr:to>
      <xdr:col>111</xdr:col>
      <xdr:colOff>177800</xdr:colOff>
      <xdr:row>58</xdr:row>
      <xdr:rowOff>26132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68768"/>
          <a:ext cx="889000" cy="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26132</xdr:rowOff>
    </xdr:from>
    <xdr:to>
      <xdr:col>107</xdr:col>
      <xdr:colOff>50800</xdr:colOff>
      <xdr:row>58</xdr:row>
      <xdr:rowOff>27594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70232"/>
          <a:ext cx="8890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27594</xdr:rowOff>
    </xdr:from>
    <xdr:to>
      <xdr:col>102</xdr:col>
      <xdr:colOff>114300</xdr:colOff>
      <xdr:row>58</xdr:row>
      <xdr:rowOff>28601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971694"/>
          <a:ext cx="889000" cy="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144221</xdr:rowOff>
    </xdr:from>
    <xdr:to>
      <xdr:col>116</xdr:col>
      <xdr:colOff>114300</xdr:colOff>
      <xdr:row>58</xdr:row>
      <xdr:rowOff>74371</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103598</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0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145318</xdr:rowOff>
    </xdr:from>
    <xdr:to>
      <xdr:col>112</xdr:col>
      <xdr:colOff>38100</xdr:colOff>
      <xdr:row>58</xdr:row>
      <xdr:rowOff>75468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91995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69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146782</xdr:rowOff>
    </xdr:from>
    <xdr:to>
      <xdr:col>107</xdr:col>
      <xdr:colOff>101600</xdr:colOff>
      <xdr:row>58</xdr:row>
      <xdr:rowOff>76932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93459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9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148244</xdr:rowOff>
    </xdr:from>
    <xdr:to>
      <xdr:col>102</xdr:col>
      <xdr:colOff>165100</xdr:colOff>
      <xdr:row>58</xdr:row>
      <xdr:rowOff>78394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2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9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149251</xdr:rowOff>
    </xdr:from>
    <xdr:to>
      <xdr:col>98</xdr:col>
      <xdr:colOff>38100</xdr:colOff>
      <xdr:row>58</xdr:row>
      <xdr:rowOff>79401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2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70528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1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101687</xdr:rowOff>
    </xdr:from>
    <xdr:to>
      <xdr:col>116</xdr:col>
      <xdr:colOff>63500</xdr:colOff>
      <xdr:row>76</xdr:row>
      <xdr:rowOff>88331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617537"/>
          <a:ext cx="838200" cy="50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65470</xdr:rowOff>
    </xdr:from>
    <xdr:to>
      <xdr:col>111</xdr:col>
      <xdr:colOff>177800</xdr:colOff>
      <xdr:row>76</xdr:row>
      <xdr:rowOff>88331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0434300" y="1309567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166413</xdr:rowOff>
    </xdr:from>
    <xdr:to>
      <xdr:col>107</xdr:col>
      <xdr:colOff>50800</xdr:colOff>
      <xdr:row>76</xdr:row>
      <xdr:rowOff>65470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545300" y="13025163"/>
          <a:ext cx="889000" cy="7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166413</xdr:rowOff>
    </xdr:from>
    <xdr:to>
      <xdr:col>102</xdr:col>
      <xdr:colOff>114300</xdr:colOff>
      <xdr:row>76</xdr:row>
      <xdr:rowOff>100707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025163"/>
          <a:ext cx="889000" cy="10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50887</xdr:rowOff>
    </xdr:from>
    <xdr:to>
      <xdr:col>116</xdr:col>
      <xdr:colOff>114300</xdr:colOff>
      <xdr:row>73</xdr:row>
      <xdr:rowOff>152487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56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73764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41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37531</xdr:rowOff>
    </xdr:from>
    <xdr:to>
      <xdr:col>112</xdr:col>
      <xdr:colOff>38100</xdr:colOff>
      <xdr:row>76</xdr:row>
      <xdr:rowOff>139131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06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130258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16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14670</xdr:rowOff>
    </xdr:from>
    <xdr:to>
      <xdr:col>107</xdr:col>
      <xdr:colOff>101600</xdr:colOff>
      <xdr:row>76</xdr:row>
      <xdr:rowOff>116270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0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107397</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13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115614</xdr:rowOff>
    </xdr:from>
    <xdr:to>
      <xdr:col>102</xdr:col>
      <xdr:colOff>165100</xdr:colOff>
      <xdr:row>76</xdr:row>
      <xdr:rowOff>45765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9743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62291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74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49907</xdr:rowOff>
    </xdr:from>
    <xdr:to>
      <xdr:col>98</xdr:col>
      <xdr:colOff>38100</xdr:colOff>
      <xdr:row>76</xdr:row>
      <xdr:rowOff>151507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08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142634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17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住民一人当たりのコストについて、本町が類似団体平均値を上回っているのは、普通建設事業費・貸付金・繰出金である。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については、令和３年度から類似団体平均を超える水準となっているが、これは令和２年３月に着工した高田南土地区画整理事業の一括施工の影響によるものである。今年度は当該一括施工の最終年度に当たり決算額が大きくなったことや西彼中央土地開発公社所有用地の購入などにより特に大きな増加となっている。一括施工は今年度が最終年度であるが、今後も新図書館等複合施設整備事業等の大型建設事業が控えているため、主要大型事業の完了までは事業費が膨らむ傾向になる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また、繰出金については、これまで類似団体平均とおおむね同水準であったが、今年度大幅に増加し、類似団体平均に比べ一人当たり</a:t>
          </a:r>
          <a:r>
            <a:rPr kumimoji="1" lang="en-US" altLang="ja-JP" sz="1300">
              <a:latin typeface="ＭＳ Ｐゴシック" panose="020B0600070205080204" pitchFamily="50" charset="-128"/>
              <a:ea typeface="ＭＳ Ｐゴシック" panose="020B0600070205080204" pitchFamily="50" charset="-128"/>
            </a:rPr>
            <a:t>13,193</a:t>
          </a:r>
          <a:r>
            <a:rPr kumimoji="1" lang="ja-JP" altLang="en-US" sz="1300">
              <a:latin typeface="ＭＳ Ｐゴシック" panose="020B0600070205080204" pitchFamily="50" charset="-128"/>
              <a:ea typeface="ＭＳ Ｐゴシック" panose="020B0600070205080204" pitchFamily="50" charset="-128"/>
            </a:rPr>
            <a:t>円高い水準となっている。これについても土地区画整理事業特別会計への繰出金の増加によるものであり、一括施工最終年度に係る残工事等を単独事業で実施したことに起因するため、令和７年度以降は令和５年度以前の水準程度に減少すると見込ま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39,479
39,278
28.73
17,739,735
16,620,048
942,215
8,590,561
12,438,185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117602</xdr:rowOff>
    </xdr:from>
    <xdr:to>
      <xdr:col>24</xdr:col>
      <xdr:colOff>63500</xdr:colOff>
      <xdr:row>36</xdr:row>
      <xdr:rowOff>107696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18352"/>
          <a:ext cx="838200" cy="16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107696</xdr:rowOff>
    </xdr:from>
    <xdr:to>
      <xdr:col>19</xdr:col>
      <xdr:colOff>177800</xdr:colOff>
      <xdr:row>36</xdr:row>
      <xdr:rowOff>141224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79896"/>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125984</xdr:rowOff>
    </xdr:from>
    <xdr:to>
      <xdr:col>15</xdr:col>
      <xdr:colOff>50800</xdr:colOff>
      <xdr:row>36</xdr:row>
      <xdr:rowOff>141224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98184"/>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120650</xdr:rowOff>
    </xdr:from>
    <xdr:to>
      <xdr:col>10</xdr:col>
      <xdr:colOff>114300</xdr:colOff>
      <xdr:row>36</xdr:row>
      <xdr:rowOff>125984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92850"/>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66802</xdr:rowOff>
    </xdr:from>
    <xdr:to>
      <xdr:col>24</xdr:col>
      <xdr:colOff>114300</xdr:colOff>
      <xdr:row>35</xdr:row>
      <xdr:rowOff>168402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45229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4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56896</xdr:rowOff>
    </xdr:from>
    <xdr:to>
      <xdr:col>20</xdr:col>
      <xdr:colOff>38100</xdr:colOff>
      <xdr:row>36</xdr:row>
      <xdr:rowOff>158496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149623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2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90424</xdr:rowOff>
    </xdr:from>
    <xdr:to>
      <xdr:col>15</xdr:col>
      <xdr:colOff>101600</xdr:colOff>
      <xdr:row>37</xdr:row>
      <xdr:rowOff>20574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6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11701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5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75184</xdr:rowOff>
    </xdr:from>
    <xdr:to>
      <xdr:col>10</xdr:col>
      <xdr:colOff>165100</xdr:colOff>
      <xdr:row>37</xdr:row>
      <xdr:rowOff>5334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4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167911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4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69850</xdr:rowOff>
    </xdr:from>
    <xdr:to>
      <xdr:col>6</xdr:col>
      <xdr:colOff>38100</xdr:colOff>
      <xdr:row>37</xdr:row>
      <xdr:rowOff>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162577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18645</xdr:rowOff>
    </xdr:from>
    <xdr:to>
      <xdr:col>24</xdr:col>
      <xdr:colOff>63500</xdr:colOff>
      <xdr:row>58</xdr:row>
      <xdr:rowOff>38049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62745"/>
          <a:ext cx="838200" cy="1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18645</xdr:rowOff>
    </xdr:from>
    <xdr:to>
      <xdr:col>19</xdr:col>
      <xdr:colOff>177800</xdr:colOff>
      <xdr:row>58</xdr:row>
      <xdr:rowOff>75159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62745"/>
          <a:ext cx="889000" cy="5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56048</xdr:rowOff>
    </xdr:from>
    <xdr:to>
      <xdr:col>15</xdr:col>
      <xdr:colOff>50800</xdr:colOff>
      <xdr:row>58</xdr:row>
      <xdr:rowOff>75159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00148"/>
          <a:ext cx="889000" cy="1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49468</xdr:rowOff>
    </xdr:from>
    <xdr:to>
      <xdr:col>10</xdr:col>
      <xdr:colOff>114300</xdr:colOff>
      <xdr:row>58</xdr:row>
      <xdr:rowOff>56048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50668"/>
          <a:ext cx="889000" cy="349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158699</xdr:rowOff>
    </xdr:from>
    <xdr:to>
      <xdr:col>24</xdr:col>
      <xdr:colOff>114300</xdr:colOff>
      <xdr:row>58</xdr:row>
      <xdr:rowOff>88849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73626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139295</xdr:rowOff>
    </xdr:from>
    <xdr:to>
      <xdr:col>20</xdr:col>
      <xdr:colOff>38100</xdr:colOff>
      <xdr:row>58</xdr:row>
      <xdr:rowOff>69445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60572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0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24359</xdr:rowOff>
    </xdr:from>
    <xdr:to>
      <xdr:col>15</xdr:col>
      <xdr:colOff>101600</xdr:colOff>
      <xdr:row>58</xdr:row>
      <xdr:rowOff>125959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6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117086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6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5248</xdr:rowOff>
    </xdr:from>
    <xdr:to>
      <xdr:col>10</xdr:col>
      <xdr:colOff>165100</xdr:colOff>
      <xdr:row>58</xdr:row>
      <xdr:rowOff>106848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4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97975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4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170118</xdr:rowOff>
    </xdr:from>
    <xdr:to>
      <xdr:col>6</xdr:col>
      <xdr:colOff>38100</xdr:colOff>
      <xdr:row>56</xdr:row>
      <xdr:rowOff>100268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9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91395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9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116078</xdr:rowOff>
    </xdr:from>
    <xdr:to>
      <xdr:col>24</xdr:col>
      <xdr:colOff>63500</xdr:colOff>
      <xdr:row>77</xdr:row>
      <xdr:rowOff>27473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46278"/>
          <a:ext cx="838200" cy="8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27473</xdr:rowOff>
    </xdr:from>
    <xdr:to>
      <xdr:col>19</xdr:col>
      <xdr:colOff>177800</xdr:colOff>
      <xdr:row>77</xdr:row>
      <xdr:rowOff>107048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29123"/>
          <a:ext cx="889000" cy="79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8820</xdr:rowOff>
    </xdr:from>
    <xdr:to>
      <xdr:col>15</xdr:col>
      <xdr:colOff>50800</xdr:colOff>
      <xdr:row>77</xdr:row>
      <xdr:rowOff>107048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10470"/>
          <a:ext cx="889000" cy="98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8820</xdr:rowOff>
    </xdr:from>
    <xdr:to>
      <xdr:col>10</xdr:col>
      <xdr:colOff>114300</xdr:colOff>
      <xdr:row>77</xdr:row>
      <xdr:rowOff>157051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10470"/>
          <a:ext cx="889000" cy="14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65278</xdr:rowOff>
    </xdr:from>
    <xdr:to>
      <xdr:col>24</xdr:col>
      <xdr:colOff>114300</xdr:colOff>
      <xdr:row>76</xdr:row>
      <xdr:rowOff>166878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9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43705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73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148123</xdr:rowOff>
    </xdr:from>
    <xdr:to>
      <xdr:col>20</xdr:col>
      <xdr:colOff>38100</xdr:colOff>
      <xdr:row>77</xdr:row>
      <xdr:rowOff>78273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7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69400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1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56248</xdr:rowOff>
    </xdr:from>
    <xdr:to>
      <xdr:col>15</xdr:col>
      <xdr:colOff>101600</xdr:colOff>
      <xdr:row>77</xdr:row>
      <xdr:rowOff>157848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5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148975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50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129470</xdr:rowOff>
    </xdr:from>
    <xdr:to>
      <xdr:col>10</xdr:col>
      <xdr:colOff>165100</xdr:colOff>
      <xdr:row>77</xdr:row>
      <xdr:rowOff>59620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5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50747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52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106251</xdr:rowOff>
    </xdr:from>
    <xdr:to>
      <xdr:col>6</xdr:col>
      <xdr:colOff>38100</xdr:colOff>
      <xdr:row>78</xdr:row>
      <xdr:rowOff>36401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0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27528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00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97851</xdr:rowOff>
    </xdr:from>
    <xdr:to>
      <xdr:col>24</xdr:col>
      <xdr:colOff>63500</xdr:colOff>
      <xdr:row>98</xdr:row>
      <xdr:rowOff>105502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99951"/>
          <a:ext cx="838200" cy="7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65832</xdr:rowOff>
    </xdr:from>
    <xdr:to>
      <xdr:col>19</xdr:col>
      <xdr:colOff>177800</xdr:colOff>
      <xdr:row>98</xdr:row>
      <xdr:rowOff>105502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67932"/>
          <a:ext cx="889000" cy="3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65832</xdr:rowOff>
    </xdr:from>
    <xdr:to>
      <xdr:col>15</xdr:col>
      <xdr:colOff>50800</xdr:colOff>
      <xdr:row>98</xdr:row>
      <xdr:rowOff>85415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67932"/>
          <a:ext cx="8890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85415</xdr:rowOff>
    </xdr:from>
    <xdr:to>
      <xdr:col>10</xdr:col>
      <xdr:colOff>114300</xdr:colOff>
      <xdr:row>99</xdr:row>
      <xdr:rowOff>22504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87515"/>
          <a:ext cx="889000" cy="10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47051</xdr:rowOff>
    </xdr:from>
    <xdr:to>
      <xdr:col>24</xdr:col>
      <xdr:colOff>114300</xdr:colOff>
      <xdr:row>98</xdr:row>
      <xdr:rowOff>148651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4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25478</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2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54702</xdr:rowOff>
    </xdr:from>
    <xdr:to>
      <xdr:col>20</xdr:col>
      <xdr:colOff>38100</xdr:colOff>
      <xdr:row>98</xdr:row>
      <xdr:rowOff>156302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5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147429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4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15032</xdr:rowOff>
    </xdr:from>
    <xdr:to>
      <xdr:col>15</xdr:col>
      <xdr:colOff>101600</xdr:colOff>
      <xdr:row>98</xdr:row>
      <xdr:rowOff>116632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1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107759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0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34615</xdr:rowOff>
    </xdr:from>
    <xdr:to>
      <xdr:col>10</xdr:col>
      <xdr:colOff>165100</xdr:colOff>
      <xdr:row>98</xdr:row>
      <xdr:rowOff>136215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127342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2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143154</xdr:rowOff>
    </xdr:from>
    <xdr:to>
      <xdr:col>6</xdr:col>
      <xdr:colOff>38100</xdr:colOff>
      <xdr:row>99</xdr:row>
      <xdr:rowOff>73304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4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64431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124678</xdr:rowOff>
    </xdr:from>
    <xdr:to>
      <xdr:col>55</xdr:col>
      <xdr:colOff>0</xdr:colOff>
      <xdr:row>37</xdr:row>
      <xdr:rowOff>140353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468328"/>
          <a:ext cx="8382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140353</xdr:rowOff>
    </xdr:from>
    <xdr:to>
      <xdr:col>50</xdr:col>
      <xdr:colOff>114300</xdr:colOff>
      <xdr:row>37</xdr:row>
      <xdr:rowOff>155049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48400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155049</xdr:rowOff>
    </xdr:from>
    <xdr:to>
      <xdr:col>45</xdr:col>
      <xdr:colOff>177800</xdr:colOff>
      <xdr:row>38</xdr:row>
      <xdr:rowOff>30299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498699"/>
          <a:ext cx="889000" cy="4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30299</xdr:rowOff>
    </xdr:from>
    <xdr:to>
      <xdr:col>41</xdr:col>
      <xdr:colOff>50800</xdr:colOff>
      <xdr:row>38</xdr:row>
      <xdr:rowOff>33238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545399"/>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73878</xdr:rowOff>
    </xdr:from>
    <xdr:to>
      <xdr:col>55</xdr:col>
      <xdr:colOff>50800</xdr:colOff>
      <xdr:row>38</xdr:row>
      <xdr:rowOff>4028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4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96755</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268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89553</xdr:rowOff>
    </xdr:from>
    <xdr:to>
      <xdr:col>50</xdr:col>
      <xdr:colOff>165100</xdr:colOff>
      <xdr:row>38</xdr:row>
      <xdr:rowOff>19703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43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36230</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208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104249</xdr:rowOff>
    </xdr:from>
    <xdr:to>
      <xdr:col>46</xdr:col>
      <xdr:colOff>38100</xdr:colOff>
      <xdr:row>38</xdr:row>
      <xdr:rowOff>34399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44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50926</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223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150949</xdr:rowOff>
    </xdr:from>
    <xdr:to>
      <xdr:col>41</xdr:col>
      <xdr:colOff>101600</xdr:colOff>
      <xdr:row>38</xdr:row>
      <xdr:rowOff>81099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49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97626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269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153888</xdr:rowOff>
    </xdr:from>
    <xdr:to>
      <xdr:col>36</xdr:col>
      <xdr:colOff>165100</xdr:colOff>
      <xdr:row>38</xdr:row>
      <xdr:rowOff>84038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49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100565</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272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124175</xdr:rowOff>
    </xdr:from>
    <xdr:to>
      <xdr:col>55</xdr:col>
      <xdr:colOff>0</xdr:colOff>
      <xdr:row>58</xdr:row>
      <xdr:rowOff>124822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68275"/>
          <a:ext cx="8382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124822</xdr:rowOff>
    </xdr:from>
    <xdr:to>
      <xdr:col>50</xdr:col>
      <xdr:colOff>114300</xdr:colOff>
      <xdr:row>58</xdr:row>
      <xdr:rowOff>127298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68922"/>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127298</xdr:rowOff>
    </xdr:from>
    <xdr:to>
      <xdr:col>45</xdr:col>
      <xdr:colOff>177800</xdr:colOff>
      <xdr:row>58</xdr:row>
      <xdr:rowOff>135852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71398"/>
          <a:ext cx="889000" cy="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129508</xdr:rowOff>
    </xdr:from>
    <xdr:to>
      <xdr:col>41</xdr:col>
      <xdr:colOff>50800</xdr:colOff>
      <xdr:row>58</xdr:row>
      <xdr:rowOff>135852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73608"/>
          <a:ext cx="889000" cy="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73375</xdr:rowOff>
    </xdr:from>
    <xdr:to>
      <xdr:col>55</xdr:col>
      <xdr:colOff>50800</xdr:colOff>
      <xdr:row>59</xdr:row>
      <xdr:rowOff>3525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1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159752</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3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74022</xdr:rowOff>
    </xdr:from>
    <xdr:to>
      <xdr:col>50</xdr:col>
      <xdr:colOff>165100</xdr:colOff>
      <xdr:row>59</xdr:row>
      <xdr:rowOff>4172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1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166749</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10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76498</xdr:rowOff>
    </xdr:from>
    <xdr:to>
      <xdr:col>46</xdr:col>
      <xdr:colOff>38100</xdr:colOff>
      <xdr:row>59</xdr:row>
      <xdr:rowOff>6648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2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169225</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1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85052</xdr:rowOff>
    </xdr:from>
    <xdr:to>
      <xdr:col>41</xdr:col>
      <xdr:colOff>101600</xdr:colOff>
      <xdr:row>59</xdr:row>
      <xdr:rowOff>15202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2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6329</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21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78708</xdr:rowOff>
    </xdr:from>
    <xdr:to>
      <xdr:col>36</xdr:col>
      <xdr:colOff>165100</xdr:colOff>
      <xdr:row>59</xdr:row>
      <xdr:rowOff>8858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2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171435</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1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86131</xdr:rowOff>
    </xdr:from>
    <xdr:to>
      <xdr:col>55</xdr:col>
      <xdr:colOff>0</xdr:colOff>
      <xdr:row>78</xdr:row>
      <xdr:rowOff>155093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59231"/>
          <a:ext cx="838200" cy="6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86131</xdr:rowOff>
    </xdr:from>
    <xdr:to>
      <xdr:col>50</xdr:col>
      <xdr:colOff>114300</xdr:colOff>
      <xdr:row>78</xdr:row>
      <xdr:rowOff>87846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459231"/>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41726</xdr:rowOff>
    </xdr:from>
    <xdr:to>
      <xdr:col>45</xdr:col>
      <xdr:colOff>177800</xdr:colOff>
      <xdr:row>78</xdr:row>
      <xdr:rowOff>87846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14826"/>
          <a:ext cx="889000" cy="4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115563</xdr:rowOff>
    </xdr:from>
    <xdr:to>
      <xdr:col>41</xdr:col>
      <xdr:colOff>50800</xdr:colOff>
      <xdr:row>78</xdr:row>
      <xdr:rowOff>41726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17213"/>
          <a:ext cx="889000" cy="9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104293</xdr:rowOff>
    </xdr:from>
    <xdr:to>
      <xdr:col>55</xdr:col>
      <xdr:colOff>50800</xdr:colOff>
      <xdr:row>79</xdr:row>
      <xdr:rowOff>34443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7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19220</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92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35331</xdr:rowOff>
    </xdr:from>
    <xdr:to>
      <xdr:col>50</xdr:col>
      <xdr:colOff>165100</xdr:colOff>
      <xdr:row>78</xdr:row>
      <xdr:rowOff>136931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0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128058</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0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37046</xdr:rowOff>
    </xdr:from>
    <xdr:to>
      <xdr:col>46</xdr:col>
      <xdr:colOff>38100</xdr:colOff>
      <xdr:row>78</xdr:row>
      <xdr:rowOff>138646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1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129773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0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162376</xdr:rowOff>
    </xdr:from>
    <xdr:to>
      <xdr:col>41</xdr:col>
      <xdr:colOff>101600</xdr:colOff>
      <xdr:row>78</xdr:row>
      <xdr:rowOff>92526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6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109053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139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64763</xdr:rowOff>
    </xdr:from>
    <xdr:to>
      <xdr:col>36</xdr:col>
      <xdr:colOff>165100</xdr:colOff>
      <xdr:row>77</xdr:row>
      <xdr:rowOff>166363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6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11440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04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129273</xdr:rowOff>
    </xdr:from>
    <xdr:to>
      <xdr:col>55</xdr:col>
      <xdr:colOff>0</xdr:colOff>
      <xdr:row>96</xdr:row>
      <xdr:rowOff>16968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5902673"/>
          <a:ext cx="838200" cy="57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47664</xdr:rowOff>
    </xdr:from>
    <xdr:to>
      <xdr:col>50</xdr:col>
      <xdr:colOff>114300</xdr:colOff>
      <xdr:row>96</xdr:row>
      <xdr:rowOff>16968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335414"/>
          <a:ext cx="889000" cy="14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97079</xdr:rowOff>
    </xdr:from>
    <xdr:to>
      <xdr:col>45</xdr:col>
      <xdr:colOff>177800</xdr:colOff>
      <xdr:row>95</xdr:row>
      <xdr:rowOff>47664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213379"/>
          <a:ext cx="889000" cy="12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97079</xdr:rowOff>
    </xdr:from>
    <xdr:to>
      <xdr:col>41</xdr:col>
      <xdr:colOff>50800</xdr:colOff>
      <xdr:row>95</xdr:row>
      <xdr:rowOff>129172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213379"/>
          <a:ext cx="889000" cy="20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78473</xdr:rowOff>
    </xdr:from>
    <xdr:to>
      <xdr:col>55</xdr:col>
      <xdr:colOff>50800</xdr:colOff>
      <xdr:row>93</xdr:row>
      <xdr:rowOff>8623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585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101350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570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137618</xdr:rowOff>
    </xdr:from>
    <xdr:to>
      <xdr:col>50</xdr:col>
      <xdr:colOff>165100</xdr:colOff>
      <xdr:row>96</xdr:row>
      <xdr:rowOff>67768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2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84295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20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168314</xdr:rowOff>
    </xdr:from>
    <xdr:to>
      <xdr:col>46</xdr:col>
      <xdr:colOff>38100</xdr:colOff>
      <xdr:row>95</xdr:row>
      <xdr:rowOff>98464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28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114991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05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46279</xdr:rowOff>
    </xdr:from>
    <xdr:to>
      <xdr:col>41</xdr:col>
      <xdr:colOff>101600</xdr:colOff>
      <xdr:row>94</xdr:row>
      <xdr:rowOff>147879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16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164406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93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78372</xdr:rowOff>
    </xdr:from>
    <xdr:to>
      <xdr:col>36</xdr:col>
      <xdr:colOff>165100</xdr:colOff>
      <xdr:row>96</xdr:row>
      <xdr:rowOff>8522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36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25049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14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58482</xdr:rowOff>
    </xdr:from>
    <xdr:to>
      <xdr:col>85</xdr:col>
      <xdr:colOff>127000</xdr:colOff>
      <xdr:row>39</xdr:row>
      <xdr:rowOff>61780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745032"/>
          <a:ext cx="838200" cy="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61780</xdr:rowOff>
    </xdr:from>
    <xdr:to>
      <xdr:col>81</xdr:col>
      <xdr:colOff>50800</xdr:colOff>
      <xdr:row>39</xdr:row>
      <xdr:rowOff>92870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748330"/>
          <a:ext cx="8890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92870</xdr:rowOff>
    </xdr:from>
    <xdr:to>
      <xdr:col>76</xdr:col>
      <xdr:colOff>114300</xdr:colOff>
      <xdr:row>39</xdr:row>
      <xdr:rowOff>118440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779420"/>
          <a:ext cx="889000" cy="2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94013</xdr:rowOff>
    </xdr:from>
    <xdr:to>
      <xdr:col>71</xdr:col>
      <xdr:colOff>177800</xdr:colOff>
      <xdr:row>39</xdr:row>
      <xdr:rowOff>118440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780563"/>
          <a:ext cx="889000" cy="2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7682</xdr:rowOff>
    </xdr:from>
    <xdr:to>
      <xdr:col>85</xdr:col>
      <xdr:colOff>177800</xdr:colOff>
      <xdr:row>39</xdr:row>
      <xdr:rowOff>109282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9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94059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6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10980</xdr:rowOff>
    </xdr:from>
    <xdr:to>
      <xdr:col>81</xdr:col>
      <xdr:colOff>101600</xdr:colOff>
      <xdr:row>39</xdr:row>
      <xdr:rowOff>112580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9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103707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90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42070</xdr:rowOff>
    </xdr:from>
    <xdr:to>
      <xdr:col>76</xdr:col>
      <xdr:colOff>165100</xdr:colOff>
      <xdr:row>39</xdr:row>
      <xdr:rowOff>143670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72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134797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82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67640</xdr:rowOff>
    </xdr:from>
    <xdr:to>
      <xdr:col>72</xdr:col>
      <xdr:colOff>38100</xdr:colOff>
      <xdr:row>39</xdr:row>
      <xdr:rowOff>169240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75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160367</xdr:rowOff>
    </xdr:from>
    <xdr:ext cx="469744"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68428" y="684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43213</xdr:rowOff>
    </xdr:from>
    <xdr:to>
      <xdr:col>67</xdr:col>
      <xdr:colOff>101600</xdr:colOff>
      <xdr:row>39</xdr:row>
      <xdr:rowOff>144813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72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135940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82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114957</xdr:rowOff>
    </xdr:from>
    <xdr:to>
      <xdr:col>85</xdr:col>
      <xdr:colOff>127000</xdr:colOff>
      <xdr:row>57</xdr:row>
      <xdr:rowOff>134890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87607"/>
          <a:ext cx="838200" cy="1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114957</xdr:rowOff>
    </xdr:from>
    <xdr:to>
      <xdr:col>81</xdr:col>
      <xdr:colOff>50800</xdr:colOff>
      <xdr:row>57</xdr:row>
      <xdr:rowOff>116867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87607"/>
          <a:ext cx="889000" cy="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116867</xdr:rowOff>
    </xdr:from>
    <xdr:to>
      <xdr:col>76</xdr:col>
      <xdr:colOff>114300</xdr:colOff>
      <xdr:row>57</xdr:row>
      <xdr:rowOff>128320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89517"/>
          <a:ext cx="889000" cy="1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110906</xdr:rowOff>
    </xdr:from>
    <xdr:to>
      <xdr:col>71</xdr:col>
      <xdr:colOff>177800</xdr:colOff>
      <xdr:row>57</xdr:row>
      <xdr:rowOff>128320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83556"/>
          <a:ext cx="889000" cy="1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84090</xdr:rowOff>
    </xdr:from>
    <xdr:to>
      <xdr:col>85</xdr:col>
      <xdr:colOff>177800</xdr:colOff>
      <xdr:row>58</xdr:row>
      <xdr:rowOff>14240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5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170467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7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64157</xdr:rowOff>
    </xdr:from>
    <xdr:to>
      <xdr:col>81</xdr:col>
      <xdr:colOff>101600</xdr:colOff>
      <xdr:row>57</xdr:row>
      <xdr:rowOff>165757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3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156884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2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66067</xdr:rowOff>
    </xdr:from>
    <xdr:to>
      <xdr:col>76</xdr:col>
      <xdr:colOff>165100</xdr:colOff>
      <xdr:row>57</xdr:row>
      <xdr:rowOff>167667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3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158794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3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77520</xdr:rowOff>
    </xdr:from>
    <xdr:to>
      <xdr:col>72</xdr:col>
      <xdr:colOff>38100</xdr:colOff>
      <xdr:row>58</xdr:row>
      <xdr:rowOff>7670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5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170247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4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60106</xdr:rowOff>
    </xdr:from>
    <xdr:to>
      <xdr:col>67</xdr:col>
      <xdr:colOff>101600</xdr:colOff>
      <xdr:row>57</xdr:row>
      <xdr:rowOff>161706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3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152833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2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134624</xdr:rowOff>
    </xdr:from>
    <xdr:to>
      <xdr:col>85</xdr:col>
      <xdr:colOff>127000</xdr:colOff>
      <xdr:row>78</xdr:row>
      <xdr:rowOff>137322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07724"/>
          <a:ext cx="8382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134624</xdr:rowOff>
    </xdr:from>
    <xdr:to>
      <xdr:col>81</xdr:col>
      <xdr:colOff>50800</xdr:colOff>
      <xdr:row>78</xdr:row>
      <xdr:rowOff>138579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507724"/>
          <a:ext cx="889000" cy="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116909</xdr:rowOff>
    </xdr:from>
    <xdr:to>
      <xdr:col>76</xdr:col>
      <xdr:colOff>114300</xdr:colOff>
      <xdr:row>78</xdr:row>
      <xdr:rowOff>138579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90009"/>
          <a:ext cx="889000" cy="21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116909</xdr:rowOff>
    </xdr:from>
    <xdr:to>
      <xdr:col>71</xdr:col>
      <xdr:colOff>177800</xdr:colOff>
      <xdr:row>78</xdr:row>
      <xdr:rowOff>124040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490009"/>
          <a:ext cx="889000" cy="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86522</xdr:rowOff>
    </xdr:from>
    <xdr:to>
      <xdr:col>85</xdr:col>
      <xdr:colOff>177800</xdr:colOff>
      <xdr:row>79</xdr:row>
      <xdr:rowOff>16672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5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32282</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83824</xdr:rowOff>
    </xdr:from>
    <xdr:to>
      <xdr:col>81</xdr:col>
      <xdr:colOff>101600</xdr:colOff>
      <xdr:row>79</xdr:row>
      <xdr:rowOff>13974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5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5101</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49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87779</xdr:rowOff>
    </xdr:from>
    <xdr:to>
      <xdr:col>76</xdr:col>
      <xdr:colOff>165100</xdr:colOff>
      <xdr:row>79</xdr:row>
      <xdr:rowOff>17929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9056</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35333" y="135536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66109</xdr:rowOff>
    </xdr:from>
    <xdr:to>
      <xdr:col>72</xdr:col>
      <xdr:colOff>38100</xdr:colOff>
      <xdr:row>78</xdr:row>
      <xdr:rowOff>167709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3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158836</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31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73240</xdr:rowOff>
    </xdr:from>
    <xdr:to>
      <xdr:col>67</xdr:col>
      <xdr:colOff>101600</xdr:colOff>
      <xdr:row>79</xdr:row>
      <xdr:rowOff>3390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4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165967</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39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137706</xdr:rowOff>
    </xdr:from>
    <xdr:to>
      <xdr:col>85</xdr:col>
      <xdr:colOff>127000</xdr:colOff>
      <xdr:row>96</xdr:row>
      <xdr:rowOff>142748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596906"/>
          <a:ext cx="838200" cy="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133299</xdr:rowOff>
    </xdr:from>
    <xdr:to>
      <xdr:col>81</xdr:col>
      <xdr:colOff>50800</xdr:colOff>
      <xdr:row>96</xdr:row>
      <xdr:rowOff>142748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592499"/>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133299</xdr:rowOff>
    </xdr:from>
    <xdr:to>
      <xdr:col>76</xdr:col>
      <xdr:colOff>114300</xdr:colOff>
      <xdr:row>96</xdr:row>
      <xdr:rowOff>137821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592499"/>
          <a:ext cx="889000" cy="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137821</xdr:rowOff>
    </xdr:from>
    <xdr:to>
      <xdr:col>71</xdr:col>
      <xdr:colOff>177800</xdr:colOff>
      <xdr:row>96</xdr:row>
      <xdr:rowOff>142596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597021"/>
          <a:ext cx="889000" cy="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86906</xdr:rowOff>
    </xdr:from>
    <xdr:to>
      <xdr:col>85</xdr:col>
      <xdr:colOff>177800</xdr:colOff>
      <xdr:row>97</xdr:row>
      <xdr:rowOff>17056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4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65333</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2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91948</xdr:rowOff>
    </xdr:from>
    <xdr:to>
      <xdr:col>81</xdr:col>
      <xdr:colOff>101600</xdr:colOff>
      <xdr:row>97</xdr:row>
      <xdr:rowOff>22098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5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13225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43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82499</xdr:rowOff>
    </xdr:from>
    <xdr:to>
      <xdr:col>76</xdr:col>
      <xdr:colOff>165100</xdr:colOff>
      <xdr:row>97</xdr:row>
      <xdr:rowOff>12649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4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3776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3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87021</xdr:rowOff>
    </xdr:from>
    <xdr:to>
      <xdr:col>72</xdr:col>
      <xdr:colOff>38100</xdr:colOff>
      <xdr:row>97</xdr:row>
      <xdr:rowOff>17171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4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33698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32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91796</xdr:rowOff>
    </xdr:from>
    <xdr:to>
      <xdr:col>67</xdr:col>
      <xdr:colOff>101600</xdr:colOff>
      <xdr:row>97</xdr:row>
      <xdr:rowOff>21946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5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38473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32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今年度特徴的な増減があったのは、議会費と土木費である。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議会費については、これまで類似団体平均よりも低い水準で推移していたが、議員報酬及び期末手当の引上げに伴う増加のほか、議会</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化に伴うタブレット購入などにより類似団体平均と同水準まで増加した。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また、土木費については、今年度が最終年度である高田南土地区画整理事業の一括施工の影響により、令和５年度比で住民一人当たり</a:t>
          </a:r>
          <a:r>
            <a:rPr kumimoji="1" lang="en-US" altLang="ja-JP" sz="1300">
              <a:latin typeface="ＭＳ Ｐゴシック" panose="020B0600070205080204" pitchFamily="50" charset="-128"/>
              <a:ea typeface="ＭＳ Ｐゴシック" panose="020B0600070205080204" pitchFamily="50" charset="-128"/>
            </a:rPr>
            <a:t>45,157</a:t>
          </a:r>
          <a:r>
            <a:rPr kumimoji="1" lang="ja-JP" altLang="en-US" sz="1300">
              <a:latin typeface="ＭＳ Ｐゴシック" panose="020B0600070205080204" pitchFamily="50" charset="-128"/>
              <a:ea typeface="ＭＳ Ｐゴシック" panose="020B0600070205080204" pitchFamily="50" charset="-128"/>
            </a:rPr>
            <a:t>円の増加となった。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今後は、新図書館等複合施設整備事業に伴う総務費の増加、社会教育施設・学校施設の長寿命化対策や教育</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の推進に伴う教育費の増加、新浄水場建設事業に係る水道事業への出資による衛生費の増加などが見込まれる。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長崎県長与町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財政調整基金残高、実質収支ともに比率が減少し、実質単年度収支も１．７８ポイント赤字幅が拡大した。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実質単年度収支の赤字幅拡大は、財政調整基金からの繰入額が昨年度よりも大きかったことによるものである。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今年度は、高田南土地区画整理事業の一括施工に伴う繰出金の増加に対応するため、財政調整基金からの繰入が大きくなった。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長崎県長与町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今年度決算では、すべての会計において実質赤字及び資金不足は発生していない。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長崎都市計画事業長与町土地区画整理事業特別会計の令和４年度黒字額については、同年に区画整理地内の造成宅地のまとまった売却が行われたことにより一時的に収入が増加したものである。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その他会計が令和５年度以降皆減しているのは、令和４年度末に駐車場事業特別会計を廃止したことによるものである。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全体としては、標準財政規模に対する実質黒字額の比率もおおむね例年と同水準であるため、今年度における財政状況の大きな改善・悪化はなかったと考えられる。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長崎県長与町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実質公債費比率の分子は、昨年度より２６３百万円の増加となった。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増加の大きな要因は「債務負担行為に基づく支出額」であり、西彼中央土地開発公社所有用地の購入したことだが、今年度に同公社所有用地をすべて購入したため、次年度以降は令和４年度の水準程度となると見込ま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また、臨時財政対策債において、令和５年度普通交付税再算定により償還費の</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がすでに交付されている影響もあり、算入公債費等が減額となった。算入公債費等については、今後も減少傾向が続くと見込まれる。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本町においては、満期一括償還地方債の利用をしていない。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長崎県長与町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将来負担比率の分子は昨年度より増加したものの、引き続き負数となった。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将来負担額においては、今年度起債発行額が少なかったことによる「一般会計等に係る地方債の現在高」の減少や西彼中央土地開発公社所有用地の購入による「債務負担行為に基づく支出予定額」の減少などにより、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充当可能財源等については、土地開発基金の一部を処分したことにより「充当可能基金」が減少したほか、今年度実施の都市計画事業の増加に伴い、相対的に地方債償還に充当される都市計画税が減少したことによる「充当可能特定歳入」の減少など、すべての項目で減少した。</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長崎県長与町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決算剰余金の減少などにより減少したが、普通交付税（再算定）による「減債基金」への積立やふるさと長与応援寄附金の積立による「その他特定目的基金」の増加により、基金全体では３７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型建設事業に伴う起債額の増加による公債費の増加や新図書館等複合施設整備事業に係る教育振興基金の取り崩しなどにより、中長期的には基金残高は減少していくと思われるが、突発的な財政需要や災害への備えのため、一定水準は維持していく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教育振興基金：教育、文化及びスポーツの振興を図る。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ふるさとづくり基金：ふるさとづくり推進事業を円滑かつ効率的に行う。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地域福祉ボランティア基金：地域福祉の向上を目指し、福祉活動・清掃活動の推進やボランティア活動の育成を図る。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世紀ふれあい基金：青少年の健全育成を図る。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国際交流基金：国際交流の推進を円滑に行う。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教育振興基金：給食調理場に真空冷却機を整備するために取り崩した（４０百万円）。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ふるさとづくり基金：ふるさと長与応援寄附金の一部を積み立てた（２９百万円）。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地域福祉ボランティア基金：ふるさと長与応援寄附金の一部を積み立てた（１３百万円）。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世紀ふれあい基金：青少年団体への検収補助金の財源として取り崩した（１百万円）。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教育振興基金：新図書館等複合施設の建設及び整備後の蔵書数の確保などのための財源として令和７年度から計画的に取崩しを行う。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その他の基金：基金の設置目的に沿った経費の財源として充当する予定である。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決算剰余金の積立額が４８０百万円と昨年度に比べ減少したことに加え、高田南土地区画整理事業の一括施工に伴う繰出金の増加に対応するため、取崩しが増加したことで、１９百万円の減少となった。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図書館複合施設整備事業や街路事業等の大型建設事業の財源とするほか、物件費等の経常的経費の増加は今後も続くと見込まれることから、今後基金残高は減少していくことが見込まれる。しかしながら、突発的な財政需要や災害への備えのため、一定水準は維持していく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普通交付税（再算定）の臨時財政対策債償還基金費分の積立により、５５百万円の増加となった。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先述の臨時財政対策債償還基金費分の積立について、令和７年度以降計画的に取り崩しを行うほか、現在施工中の区画整理事業、街路事業及び新図書館等複合施設整備事業並びに今後予定されている新浄水場建設事業に係る水道事業への出資などにより、起債額が増加し公債費の増加が想定されるため、当該事業に係る償還期間において計画的に取り崩しを行い、基金残高は一定減少する見込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A8EE978-77BD-4D5A-9341-3677DAE7B2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84EEA08-D964-4DCE-98EA-160F2C12DB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AB64BE2-4DB1-4869-A8F6-100AB0AB243B}"/>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23FE031-B680-4A2D-B00F-EDD41B4D00CF}"/>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FD96E8E-E64D-4F28-BE3B-A98AC6A49A0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F37A301-716E-41EE-9131-C119C2A08A1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AAE79A8-95F2-4A5A-BD52-BB31E0C0BB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9D7DEEC-DF5B-4CAB-A093-BC0C02EE36B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806112F-2628-4DDC-B404-D949A9ECC9D9}"/>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69C1B46-0894-4DB5-8D4E-50135F0AD09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EB845C4-CAD2-417E-9DDE-A53F7220ACC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0B9B9E2-459E-4AA0-8DDB-839259BBA55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F205F75-6740-4CF7-A349-9BC6E006B1B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DC4235B-DE7D-42E2-A2D6-97ADEF008F6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2E6B1BC-F7F1-4A24-8226-254C4EB4579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A42143-A7F3-4B88-9EB3-B832E93A78A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7644E97-43B1-4853-BBBD-834836391F3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5223EC3-6212-4C31-8DAB-CCECD1A131A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6A9FE8F-8B25-4AFF-B284-53EC9106D57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D140A8C-F2AB-46D9-BE2C-EFC23CE317E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1BE7A95-D3C0-43AE-ADCF-0B7E06BA792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1442936-FE17-4909-96BF-4B15ACCDE77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39,479
39,278
28.73
17,739,735
16,620,048
942,215
8,590,561
12,438,185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0873D1F-6045-4396-8374-0C2B7148DCD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8C99B23-C1A1-4401-9936-08A1CF89A1E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96C6F94-9488-4654-9774-EB60D475E5C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4C0148E-C7F8-4168-AC62-67FD386F2BB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89A5AD6-EF70-4565-901B-A90EEC842A6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CAB5B6A-4C9A-429C-8F54-0D8E2E8C26D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30F27BC-BBD1-4C3C-AC92-A0A128FC3A3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9CC5338-0822-4058-B3B5-BC085DE7A62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D201B50-1E23-4B0B-BC3F-5AE54D78B20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288F54D-6023-4221-BE67-D690578882D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B131A98-8556-4162-AB69-37E474D664A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D94A9B9-ECD4-43A7-8FD4-2D66B155896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B34E841-A783-4662-BDF4-5F8AF82FEC7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C170712-32B6-497E-8C46-EEB809E4C18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6044A03-6891-4A98-B5FC-E659537B082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3FB9760-F5F1-4B1A-A0B8-4CAB5B0EE69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146411E-2F43-4182-BF9A-004AC4BA907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7438960-257E-4D17-A580-D4FEAC3CAB6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B065D66-696F-4267-AF83-A7D919541A7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51B22A1-ADB4-4200-8766-A72CECB749D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572BA86-B097-4B09-ACD9-D0BDF3A5A0E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9BCEB91-4B44-49E5-A20B-0EE2BDA81A9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FF41F8A-DFA5-4044-BAA8-9CE7D547A4C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EA1B053-6A2D-4436-ACFD-B57CD9F3339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2628E5C-DB1F-4D98-91FE-B57B47CCA95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6113895-8B76-4451-B974-C8C47352703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3838368-1FD5-4EB6-BC04-CD5C4B0D347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5B683F5-D650-43A2-91D3-B2E017D4301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962A68B-4271-43B9-AF1C-094B68C83A1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B0DDAFC-378E-4258-8120-659F4454B3B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E1986A7-5503-4D29-B668-FCAB9EB945B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7FAE1DE-D1AA-4F50-8FC9-F42FEBF1D4A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F4C9419-C0FB-4DF3-A682-A1173B8B730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8C93553-FCF1-4170-94FA-CE797B8D184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DFB4F12-62FA-42BD-9322-9E5E5AE673D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有形固定資産減価償却率は、依然として増加傾向となっており、令和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年度時点における本町の数値は、類似団体平均と比較しても</a:t>
          </a:r>
          <a:r>
            <a:rPr kumimoji="1" lang="en-US" altLang="ja-JP" sz="1100">
              <a:latin typeface="ＭＳ Ｐゴシック" panose="020B0600070205080204" pitchFamily="50" charset="-128"/>
              <a:ea typeface="ＭＳ Ｐゴシック" panose="020B0600070205080204" pitchFamily="50" charset="-128"/>
            </a:rPr>
            <a:t>17.5</a:t>
          </a:r>
          <a:r>
            <a:rPr kumimoji="1" lang="ja-JP" altLang="en-US" sz="1100">
              <a:latin typeface="ＭＳ Ｐゴシック" panose="020B0600070205080204" pitchFamily="50" charset="-128"/>
              <a:ea typeface="ＭＳ Ｐゴシック" panose="020B0600070205080204" pitchFamily="50" charset="-128"/>
            </a:rPr>
            <a:t>ポイント高い状況である。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更新時期を迎えている施設が多く、短期間で大幅な数値改善は見込めないが、令和</a:t>
          </a:r>
          <a:r>
            <a:rPr kumimoji="1" lang="en-US" altLang="ja-JP" sz="1100">
              <a:latin typeface="ＭＳ Ｐゴシック" panose="020B0600070205080204" pitchFamily="50" charset="-128"/>
              <a:ea typeface="ＭＳ Ｐゴシック" panose="020B0600070205080204" pitchFamily="50" charset="-128"/>
            </a:rPr>
            <a:t>9</a:t>
          </a:r>
          <a:r>
            <a:rPr kumimoji="1" lang="ja-JP" altLang="en-US" sz="1100">
              <a:latin typeface="ＭＳ Ｐゴシック" panose="020B0600070205080204" pitchFamily="50" charset="-128"/>
              <a:ea typeface="ＭＳ Ｐゴシック" panose="020B0600070205080204" pitchFamily="50" charset="-128"/>
            </a:rPr>
            <a:t>年度供用開始予定の新図書館等複合施設の整備が完了すれば、一定の数値改善は見込まれる。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公共施設等総合管理計画に基づき、財政負担の平準化を図りながら、施設の維持管理・修繕・更新を戦略的に行う必要がある。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E2E8F27-9129-4832-8E34-6F00A0D52A0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F09B159-10BF-4774-BA0D-32330A182E2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095ECCF-9DC1-49CD-A720-9326165EBC3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90AB1AD-7536-4EB5-917C-E1BDA0758DF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14BA08EA-4E87-4664-A47F-7A0D9C6DFEB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A4374DA-0537-473F-8E7E-9976543EC41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54C341B9-F928-442E-9806-5CB9A719CF79}"/>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9882C17-2339-443C-9DD7-7529E5CECAF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C8862F03-40A1-462D-81C2-75670945FDC4}"/>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DA17E40D-D74A-404B-938B-29ACDA85168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2EDD2080-50C7-4628-BA2B-DAE113C4485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51A1B9E-7D8D-4B5A-8A65-B36FB7C30C3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A5A81A7E-1878-4459-9C15-119C5B8A46FB}"/>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6CF35FEF-4E20-4A89-A85A-AD7F43C27CA4}"/>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1CE536C-2583-49C6-8938-76288EBCA3B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A9AA866C-1B60-4C76-9548-D5DDB5EF750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2C8BCB6-0340-4431-A996-392CA15DFA8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8932235F-8E2F-4287-A8C9-868D7EE54C6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8CC435BE-1596-4227-9B19-65B0FA01EC80}"/>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A21B8077-105F-4F56-B4A5-CCDCD29B554D}"/>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B3A2AECC-7C03-4513-92A4-200A463B788C}"/>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1FBF6C45-292C-4ABE-A8F8-EBB586A1D7C9}"/>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F012CDA8-2BC9-403B-ABED-DAE9CDDFEFD2}"/>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2" name="有形固定資産減価償却率平均値テキスト">
          <a:extLst>
            <a:ext uri="{FF2B5EF4-FFF2-40B4-BE49-F238E27FC236}">
              <a16:creationId xmlns:a16="http://schemas.microsoft.com/office/drawing/2014/main" id="{9DBECE9B-E51C-49CC-AAD6-048E458BE798}"/>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23B391DE-0B02-4769-B710-AB98EA12D492}"/>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62866711-6DC0-4137-87B7-35A2E4395EA5}"/>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4D358892-7D04-4370-BE50-20D2BB217512}"/>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4B5C9E2A-E76F-4BE8-B88E-319A600F05E1}"/>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594C3395-C730-4D47-9441-52BBDA04D796}"/>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A40CB98-B8B9-4B53-90D3-CF0B3B76953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B2582E2-7B95-422E-A2DA-184E69A3928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15D096E-1A32-4C04-AC0E-D80154CD577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D69B9341-7477-45C0-99CA-C51C64684FA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58915C4-42C9-40D7-9961-E57445D69DE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64317</xdr:rowOff>
    </xdr:from>
    <xdr:to>
      <xdr:col>23</xdr:col>
      <xdr:colOff>136525</xdr:colOff>
      <xdr:row>33</xdr:row>
      <xdr:rowOff>165917</xdr:rowOff>
    </xdr:to>
    <xdr:sp macro="" textlink="">
      <xdr:nvSpPr>
        <xdr:cNvPr id="93" name="楕円 92">
          <a:extLst>
            <a:ext uri="{FF2B5EF4-FFF2-40B4-BE49-F238E27FC236}">
              <a16:creationId xmlns:a16="http://schemas.microsoft.com/office/drawing/2014/main" id="{4D903F0A-2041-4146-84F7-3DE70EEA7C0F}"/>
            </a:ext>
          </a:extLst>
        </xdr:cNvPr>
        <xdr:cNvSpPr/>
      </xdr:nvSpPr>
      <xdr:spPr>
        <a:xfrm>
          <a:off x="4711700" y="649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150694</xdr:rowOff>
    </xdr:from>
    <xdr:ext cx="405111" cy="259045"/>
    <xdr:sp macro="" textlink="">
      <xdr:nvSpPr>
        <xdr:cNvPr id="94" name="有形固定資産減価償却率該当値テキスト">
          <a:extLst>
            <a:ext uri="{FF2B5EF4-FFF2-40B4-BE49-F238E27FC236}">
              <a16:creationId xmlns:a16="http://schemas.microsoft.com/office/drawing/2014/main" id="{B36CBE45-0746-4409-AD4A-C636BE2195ED}"/>
            </a:ext>
          </a:extLst>
        </xdr:cNvPr>
        <xdr:cNvSpPr txBox="1"/>
      </xdr:nvSpPr>
      <xdr:spPr>
        <a:xfrm>
          <a:off x="4813300" y="6408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33474</xdr:rowOff>
    </xdr:from>
    <xdr:to>
      <xdr:col>19</xdr:col>
      <xdr:colOff>187325</xdr:colOff>
      <xdr:row>33</xdr:row>
      <xdr:rowOff>135074</xdr:rowOff>
    </xdr:to>
    <xdr:sp macro="" textlink="">
      <xdr:nvSpPr>
        <xdr:cNvPr id="95" name="楕円 94">
          <a:extLst>
            <a:ext uri="{FF2B5EF4-FFF2-40B4-BE49-F238E27FC236}">
              <a16:creationId xmlns:a16="http://schemas.microsoft.com/office/drawing/2014/main" id="{BF96056E-8AF7-47A2-9168-FC1F67DF4BA4}"/>
            </a:ext>
          </a:extLst>
        </xdr:cNvPr>
        <xdr:cNvSpPr/>
      </xdr:nvSpPr>
      <xdr:spPr>
        <a:xfrm>
          <a:off x="4000500" y="646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84274</xdr:rowOff>
    </xdr:from>
    <xdr:to>
      <xdr:col>23</xdr:col>
      <xdr:colOff>85725</xdr:colOff>
      <xdr:row>33</xdr:row>
      <xdr:rowOff>115116</xdr:rowOff>
    </xdr:to>
    <xdr:cxnSp macro="">
      <xdr:nvCxnSpPr>
        <xdr:cNvPr id="96" name="直線コネクタ 95">
          <a:extLst>
            <a:ext uri="{FF2B5EF4-FFF2-40B4-BE49-F238E27FC236}">
              <a16:creationId xmlns:a16="http://schemas.microsoft.com/office/drawing/2014/main" id="{88A351AB-5629-4CCF-84EE-7DC7C61D5E74}"/>
            </a:ext>
          </a:extLst>
        </xdr:cNvPr>
        <xdr:cNvCxnSpPr/>
      </xdr:nvCxnSpPr>
      <xdr:spPr>
        <a:xfrm>
          <a:off x="4051300" y="6513649"/>
          <a:ext cx="7112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2631</xdr:rowOff>
    </xdr:from>
    <xdr:to>
      <xdr:col>15</xdr:col>
      <xdr:colOff>187325</xdr:colOff>
      <xdr:row>33</xdr:row>
      <xdr:rowOff>104231</xdr:rowOff>
    </xdr:to>
    <xdr:sp macro="" textlink="">
      <xdr:nvSpPr>
        <xdr:cNvPr id="97" name="楕円 96">
          <a:extLst>
            <a:ext uri="{FF2B5EF4-FFF2-40B4-BE49-F238E27FC236}">
              <a16:creationId xmlns:a16="http://schemas.microsoft.com/office/drawing/2014/main" id="{C56A304D-E119-4519-809B-33C87608013F}"/>
            </a:ext>
          </a:extLst>
        </xdr:cNvPr>
        <xdr:cNvSpPr/>
      </xdr:nvSpPr>
      <xdr:spPr>
        <a:xfrm>
          <a:off x="3238500" y="643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53431</xdr:rowOff>
    </xdr:from>
    <xdr:to>
      <xdr:col>19</xdr:col>
      <xdr:colOff>136525</xdr:colOff>
      <xdr:row>33</xdr:row>
      <xdr:rowOff>84274</xdr:rowOff>
    </xdr:to>
    <xdr:cxnSp macro="">
      <xdr:nvCxnSpPr>
        <xdr:cNvPr id="98" name="直線コネクタ 97">
          <a:extLst>
            <a:ext uri="{FF2B5EF4-FFF2-40B4-BE49-F238E27FC236}">
              <a16:creationId xmlns:a16="http://schemas.microsoft.com/office/drawing/2014/main" id="{CD4F5BB3-4D15-4A3D-B1E5-15C8A34309D4}"/>
            </a:ext>
          </a:extLst>
        </xdr:cNvPr>
        <xdr:cNvCxnSpPr/>
      </xdr:nvCxnSpPr>
      <xdr:spPr>
        <a:xfrm>
          <a:off x="3289300" y="6482806"/>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152491</xdr:rowOff>
    </xdr:from>
    <xdr:to>
      <xdr:col>11</xdr:col>
      <xdr:colOff>187325</xdr:colOff>
      <xdr:row>33</xdr:row>
      <xdr:rowOff>82641</xdr:rowOff>
    </xdr:to>
    <xdr:sp macro="" textlink="">
      <xdr:nvSpPr>
        <xdr:cNvPr id="99" name="楕円 98">
          <a:extLst>
            <a:ext uri="{FF2B5EF4-FFF2-40B4-BE49-F238E27FC236}">
              <a16:creationId xmlns:a16="http://schemas.microsoft.com/office/drawing/2014/main" id="{58E1F02A-D7AB-45B9-BB0F-C5A6FB4E9A5C}"/>
            </a:ext>
          </a:extLst>
        </xdr:cNvPr>
        <xdr:cNvSpPr/>
      </xdr:nvSpPr>
      <xdr:spPr>
        <a:xfrm>
          <a:off x="2476500" y="641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31841</xdr:rowOff>
    </xdr:from>
    <xdr:to>
      <xdr:col>15</xdr:col>
      <xdr:colOff>136525</xdr:colOff>
      <xdr:row>33</xdr:row>
      <xdr:rowOff>53431</xdr:rowOff>
    </xdr:to>
    <xdr:cxnSp macro="">
      <xdr:nvCxnSpPr>
        <xdr:cNvPr id="100" name="直線コネクタ 99">
          <a:extLst>
            <a:ext uri="{FF2B5EF4-FFF2-40B4-BE49-F238E27FC236}">
              <a16:creationId xmlns:a16="http://schemas.microsoft.com/office/drawing/2014/main" id="{79897C1B-E362-4116-A041-E36D88B9DC50}"/>
            </a:ext>
          </a:extLst>
        </xdr:cNvPr>
        <xdr:cNvCxnSpPr/>
      </xdr:nvCxnSpPr>
      <xdr:spPr>
        <a:xfrm>
          <a:off x="2527300" y="646121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124732</xdr:rowOff>
    </xdr:from>
    <xdr:to>
      <xdr:col>7</xdr:col>
      <xdr:colOff>187325</xdr:colOff>
      <xdr:row>33</xdr:row>
      <xdr:rowOff>54882</xdr:rowOff>
    </xdr:to>
    <xdr:sp macro="" textlink="">
      <xdr:nvSpPr>
        <xdr:cNvPr id="101" name="楕円 100">
          <a:extLst>
            <a:ext uri="{FF2B5EF4-FFF2-40B4-BE49-F238E27FC236}">
              <a16:creationId xmlns:a16="http://schemas.microsoft.com/office/drawing/2014/main" id="{B431F1BF-D3AF-4C82-AE46-D89BBB3784B0}"/>
            </a:ext>
          </a:extLst>
        </xdr:cNvPr>
        <xdr:cNvSpPr/>
      </xdr:nvSpPr>
      <xdr:spPr>
        <a:xfrm>
          <a:off x="17145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4082</xdr:rowOff>
    </xdr:from>
    <xdr:to>
      <xdr:col>11</xdr:col>
      <xdr:colOff>136525</xdr:colOff>
      <xdr:row>33</xdr:row>
      <xdr:rowOff>31841</xdr:rowOff>
    </xdr:to>
    <xdr:cxnSp macro="">
      <xdr:nvCxnSpPr>
        <xdr:cNvPr id="102" name="直線コネクタ 101">
          <a:extLst>
            <a:ext uri="{FF2B5EF4-FFF2-40B4-BE49-F238E27FC236}">
              <a16:creationId xmlns:a16="http://schemas.microsoft.com/office/drawing/2014/main" id="{9DD68E43-BCC9-49D2-8E1C-EFF6F2E8FC53}"/>
            </a:ext>
          </a:extLst>
        </xdr:cNvPr>
        <xdr:cNvCxnSpPr/>
      </xdr:nvCxnSpPr>
      <xdr:spPr>
        <a:xfrm>
          <a:off x="1765300" y="6433457"/>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3" name="n_1aveValue有形固定資産減価償却率">
          <a:extLst>
            <a:ext uri="{FF2B5EF4-FFF2-40B4-BE49-F238E27FC236}">
              <a16:creationId xmlns:a16="http://schemas.microsoft.com/office/drawing/2014/main" id="{561A9745-7D15-4BF4-83BC-E5D7125EE483}"/>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aveValue有形固定資産減価償却率">
          <a:extLst>
            <a:ext uri="{FF2B5EF4-FFF2-40B4-BE49-F238E27FC236}">
              <a16:creationId xmlns:a16="http://schemas.microsoft.com/office/drawing/2014/main" id="{F547B763-1B20-4F74-B407-BBD664CDA64C}"/>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10C34AE6-EE27-4C27-802A-EE864FEDC4ED}"/>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194D32F9-7F51-417A-878C-C474E7905F56}"/>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126201</xdr:rowOff>
    </xdr:from>
    <xdr:ext cx="405111" cy="259045"/>
    <xdr:sp macro="" textlink="">
      <xdr:nvSpPr>
        <xdr:cNvPr id="107" name="n_1mainValue有形固定資産減価償却率">
          <a:extLst>
            <a:ext uri="{FF2B5EF4-FFF2-40B4-BE49-F238E27FC236}">
              <a16:creationId xmlns:a16="http://schemas.microsoft.com/office/drawing/2014/main" id="{E5A30554-C1A2-4F8A-9E5A-1EDE6C11BB04}"/>
            </a:ext>
          </a:extLst>
        </xdr:cNvPr>
        <xdr:cNvSpPr txBox="1"/>
      </xdr:nvSpPr>
      <xdr:spPr>
        <a:xfrm>
          <a:off x="3836044" y="6555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95358</xdr:rowOff>
    </xdr:from>
    <xdr:ext cx="405111" cy="259045"/>
    <xdr:sp macro="" textlink="">
      <xdr:nvSpPr>
        <xdr:cNvPr id="108" name="n_2mainValue有形固定資産減価償却率">
          <a:extLst>
            <a:ext uri="{FF2B5EF4-FFF2-40B4-BE49-F238E27FC236}">
              <a16:creationId xmlns:a16="http://schemas.microsoft.com/office/drawing/2014/main" id="{1D5FB982-3209-4B05-BC32-8B0B7B7180AF}"/>
            </a:ext>
          </a:extLst>
        </xdr:cNvPr>
        <xdr:cNvSpPr txBox="1"/>
      </xdr:nvSpPr>
      <xdr:spPr>
        <a:xfrm>
          <a:off x="3086744" y="6524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73768</xdr:rowOff>
    </xdr:from>
    <xdr:ext cx="405111" cy="259045"/>
    <xdr:sp macro="" textlink="">
      <xdr:nvSpPr>
        <xdr:cNvPr id="109" name="n_3mainValue有形固定資産減価償却率">
          <a:extLst>
            <a:ext uri="{FF2B5EF4-FFF2-40B4-BE49-F238E27FC236}">
              <a16:creationId xmlns:a16="http://schemas.microsoft.com/office/drawing/2014/main" id="{35E685DA-C8B6-4EE6-B28F-84807A070D23}"/>
            </a:ext>
          </a:extLst>
        </xdr:cNvPr>
        <xdr:cNvSpPr txBox="1"/>
      </xdr:nvSpPr>
      <xdr:spPr>
        <a:xfrm>
          <a:off x="2324744" y="6503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46009</xdr:rowOff>
    </xdr:from>
    <xdr:ext cx="405111" cy="259045"/>
    <xdr:sp macro="" textlink="">
      <xdr:nvSpPr>
        <xdr:cNvPr id="110" name="n_4mainValue有形固定資産減価償却率">
          <a:extLst>
            <a:ext uri="{FF2B5EF4-FFF2-40B4-BE49-F238E27FC236}">
              <a16:creationId xmlns:a16="http://schemas.microsoft.com/office/drawing/2014/main" id="{D68875F4-1E50-48FB-86E3-9C1989C4AC32}"/>
            </a:ext>
          </a:extLst>
        </xdr:cNvPr>
        <xdr:cNvSpPr txBox="1"/>
      </xdr:nvSpPr>
      <xdr:spPr>
        <a:xfrm>
          <a:off x="1562744" y="6475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9D52E41-133C-48E1-AC37-99B13A43DF1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3FE9B796-3E5C-4368-89A7-3BF8A3D6F9A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AF8EA9B7-A2A9-4715-B98B-3604CD9951F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[ 223.9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7720BA42-BEFE-4B46-8D75-AC972523237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55182697-9244-4B7F-80C8-955A05ABD0C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06E6B91-15EA-427C-9E6B-2C0413E33A9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7642DD8-E5C9-4D1A-8001-BF1163303D7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9BCDB3-A102-4DCB-8858-72A202228BC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9EAD517-ABF4-46AF-A12D-FCAB1C60E35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D48F524-CEC3-41CA-AFE1-62325146042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33BBB514-7D68-4312-B448-D903A341745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49630228-6ADF-466F-80DB-1BDFCE7DF6C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58DF813A-71B3-4299-A27F-EA2D404F1B4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年度における債務償還比率は、令和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年度比</a:t>
          </a:r>
          <a:r>
            <a:rPr kumimoji="1" lang="en-US" altLang="ja-JP" sz="1100">
              <a:latin typeface="ＭＳ Ｐゴシック" panose="020B0600070205080204" pitchFamily="50" charset="-128"/>
              <a:ea typeface="ＭＳ Ｐゴシック" panose="020B0600070205080204" pitchFamily="50" charset="-128"/>
            </a:rPr>
            <a:t>49.3</a:t>
          </a:r>
          <a:r>
            <a:rPr kumimoji="1" lang="ja-JP" altLang="en-US" sz="1100">
              <a:latin typeface="ＭＳ Ｐゴシック" panose="020B0600070205080204" pitchFamily="50" charset="-128"/>
              <a:ea typeface="ＭＳ Ｐゴシック" panose="020B0600070205080204" pitchFamily="50" charset="-128"/>
            </a:rPr>
            <a:t>ポイント減少しており、類似団体平均と比較しても</a:t>
          </a:r>
          <a:r>
            <a:rPr kumimoji="1" lang="en-US" altLang="ja-JP" sz="1100">
              <a:latin typeface="ＭＳ Ｐゴシック" panose="020B0600070205080204" pitchFamily="50" charset="-128"/>
              <a:ea typeface="ＭＳ Ｐゴシック" panose="020B0600070205080204" pitchFamily="50" charset="-128"/>
            </a:rPr>
            <a:t>218.0</a:t>
          </a:r>
          <a:r>
            <a:rPr kumimoji="1" lang="ja-JP" altLang="en-US" sz="1100">
              <a:latin typeface="ＭＳ Ｐゴシック" panose="020B0600070205080204" pitchFamily="50" charset="-128"/>
              <a:ea typeface="ＭＳ Ｐゴシック" panose="020B0600070205080204" pitchFamily="50" charset="-128"/>
            </a:rPr>
            <a:t>ポイント低く、改善したといえる。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算定分子において、将来負担額の減少を充当可能財源等の減少が上回ったため増加したが、算定分母において、経常一般財源等が前年度から</a:t>
          </a:r>
          <a:r>
            <a:rPr kumimoji="1" lang="en-US" altLang="ja-JP" sz="1100">
              <a:latin typeface="ＭＳ Ｐゴシック" panose="020B0600070205080204" pitchFamily="50" charset="-128"/>
              <a:ea typeface="ＭＳ Ｐゴシック" panose="020B0600070205080204" pitchFamily="50" charset="-128"/>
            </a:rPr>
            <a:t>402</a:t>
          </a:r>
          <a:r>
            <a:rPr kumimoji="1" lang="ja-JP" altLang="en-US" sz="1100">
              <a:latin typeface="ＭＳ Ｐゴシック" panose="020B0600070205080204" pitchFamily="50" charset="-128"/>
              <a:ea typeface="ＭＳ Ｐゴシック" panose="020B0600070205080204" pitchFamily="50" charset="-128"/>
            </a:rPr>
            <a:t>百万円増加した影響が大きく、比率としては改善となった。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今後も物価高騰等に伴う経常経費の増加は見込まれる状況であるため、事業の見直し等による経費の削減に努める必要がある。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95766839-F504-4A35-8037-62C04E22206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96922E69-7088-4D51-8646-08BF1E672A1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93351D64-45B6-460A-BCFF-FF8B7FA5334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C142F6FE-E698-41CC-85A6-A5B2CBF15AB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414F9E2A-A125-4ACB-80B1-BE0AE019709D}"/>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DE0910CB-25CE-463A-ACDF-FC2758E9A9B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8AED56E1-5568-47EC-95E5-FD143D2426F2}"/>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617CCA77-9F49-47B2-AF64-A505086AF46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D5A73479-8FCB-4BAA-83EB-621A3DDB91C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4AB04C4D-50D7-458D-949F-39B630D2CE6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3EEE67FE-4930-4198-8784-A5084E1EAE5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1C65E670-03D1-422F-9BE4-2D5B3D4011CE}"/>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E56086D2-458B-4842-A99A-4730C0AE050E}"/>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42CA1E91-5C40-412F-9D31-6EAB37E462D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C0C99051-E4CF-4316-A93F-329E4E5A0A7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6C15A080-5261-47DB-B279-E6E64216182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5AE66EDF-0173-4F10-BB81-869BCFC5330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318687BA-32BD-4D63-94B9-83A5829FA487}"/>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A403311E-668C-4C92-B4CC-DDD003CC4E83}"/>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ECD59FB4-0809-45B8-A982-DB3C43590553}"/>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C05DB7E8-75CA-483C-9D6F-39DB4518149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A9B3AAB7-0772-4F8B-BC12-55DA7926FEF1}"/>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7DC231EE-C8BC-48C4-AB5E-81A9D6FF419C}"/>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C061CABF-E714-4AA8-BAC9-3EF5CF20030B}"/>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23A5D988-D3B9-47EA-9694-2ED12AF70F6E}"/>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64770F07-1DCD-4ECF-9225-35BAFFAB3247}"/>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172E521A-0D9B-491D-AAB4-88ADA18B241A}"/>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EDE7E7F5-7B68-411E-ADB0-6F99050E71E2}"/>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DA01500-CCF4-4FE9-BA94-25DAEDC2E4C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AFD7641-853C-4F72-977C-49399702F5F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C67295C-1B4C-4917-95EC-5E1194E985A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755B6133-927E-4328-8EC1-D7F6523401B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6821EE95-263F-456F-8C88-E847F3D7EEF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40144</xdr:rowOff>
    </xdr:from>
    <xdr:to>
      <xdr:col>76</xdr:col>
      <xdr:colOff>73025</xdr:colOff>
      <xdr:row>27</xdr:row>
      <xdr:rowOff>141744</xdr:rowOff>
    </xdr:to>
    <xdr:sp macro="" textlink="">
      <xdr:nvSpPr>
        <xdr:cNvPr id="157" name="楕円 156">
          <a:extLst>
            <a:ext uri="{FF2B5EF4-FFF2-40B4-BE49-F238E27FC236}">
              <a16:creationId xmlns:a16="http://schemas.microsoft.com/office/drawing/2014/main" id="{383759B6-86D0-43C8-B3AC-C37501D66625}"/>
            </a:ext>
          </a:extLst>
        </xdr:cNvPr>
        <xdr:cNvSpPr/>
      </xdr:nvSpPr>
      <xdr:spPr>
        <a:xfrm>
          <a:off x="14744700" y="544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63021</xdr:rowOff>
    </xdr:from>
    <xdr:ext cx="469744" cy="259045"/>
    <xdr:sp macro="" textlink="">
      <xdr:nvSpPr>
        <xdr:cNvPr id="158" name="債務償還比率該当値テキスト">
          <a:extLst>
            <a:ext uri="{FF2B5EF4-FFF2-40B4-BE49-F238E27FC236}">
              <a16:creationId xmlns:a16="http://schemas.microsoft.com/office/drawing/2014/main" id="{A80F8ABA-37B4-4F87-B5F7-CBB137112219}"/>
            </a:ext>
          </a:extLst>
        </xdr:cNvPr>
        <xdr:cNvSpPr txBox="1"/>
      </xdr:nvSpPr>
      <xdr:spPr>
        <a:xfrm>
          <a:off x="14846300" y="529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90829</xdr:rowOff>
    </xdr:from>
    <xdr:to>
      <xdr:col>72</xdr:col>
      <xdr:colOff>123825</xdr:colOff>
      <xdr:row>28</xdr:row>
      <xdr:rowOff>20979</xdr:rowOff>
    </xdr:to>
    <xdr:sp macro="" textlink="">
      <xdr:nvSpPr>
        <xdr:cNvPr id="159" name="楕円 158">
          <a:extLst>
            <a:ext uri="{FF2B5EF4-FFF2-40B4-BE49-F238E27FC236}">
              <a16:creationId xmlns:a16="http://schemas.microsoft.com/office/drawing/2014/main" id="{B7AC7914-57C4-4719-86EE-CC3F5E177AFF}"/>
            </a:ext>
          </a:extLst>
        </xdr:cNvPr>
        <xdr:cNvSpPr/>
      </xdr:nvSpPr>
      <xdr:spPr>
        <a:xfrm>
          <a:off x="14033500" y="549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90944</xdr:rowOff>
    </xdr:from>
    <xdr:to>
      <xdr:col>76</xdr:col>
      <xdr:colOff>22225</xdr:colOff>
      <xdr:row>27</xdr:row>
      <xdr:rowOff>141629</xdr:rowOff>
    </xdr:to>
    <xdr:cxnSp macro="">
      <xdr:nvCxnSpPr>
        <xdr:cNvPr id="160" name="直線コネクタ 159">
          <a:extLst>
            <a:ext uri="{FF2B5EF4-FFF2-40B4-BE49-F238E27FC236}">
              <a16:creationId xmlns:a16="http://schemas.microsoft.com/office/drawing/2014/main" id="{6ED35DD8-7DF2-4DBF-8A10-FAB55913FD8C}"/>
            </a:ext>
          </a:extLst>
        </xdr:cNvPr>
        <xdr:cNvCxnSpPr/>
      </xdr:nvCxnSpPr>
      <xdr:spPr>
        <a:xfrm flipV="1">
          <a:off x="14084300" y="5491619"/>
          <a:ext cx="711200" cy="50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162899</xdr:rowOff>
    </xdr:from>
    <xdr:to>
      <xdr:col>68</xdr:col>
      <xdr:colOff>123825</xdr:colOff>
      <xdr:row>28</xdr:row>
      <xdr:rowOff>93049</xdr:rowOff>
    </xdr:to>
    <xdr:sp macro="" textlink="">
      <xdr:nvSpPr>
        <xdr:cNvPr id="161" name="楕円 160">
          <a:extLst>
            <a:ext uri="{FF2B5EF4-FFF2-40B4-BE49-F238E27FC236}">
              <a16:creationId xmlns:a16="http://schemas.microsoft.com/office/drawing/2014/main" id="{DCA78457-62A2-450A-87C2-777A941F45C2}"/>
            </a:ext>
          </a:extLst>
        </xdr:cNvPr>
        <xdr:cNvSpPr/>
      </xdr:nvSpPr>
      <xdr:spPr>
        <a:xfrm>
          <a:off x="13271500" y="556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141629</xdr:rowOff>
    </xdr:from>
    <xdr:to>
      <xdr:col>72</xdr:col>
      <xdr:colOff>73025</xdr:colOff>
      <xdr:row>28</xdr:row>
      <xdr:rowOff>42249</xdr:rowOff>
    </xdr:to>
    <xdr:cxnSp macro="">
      <xdr:nvCxnSpPr>
        <xdr:cNvPr id="162" name="直線コネクタ 161">
          <a:extLst>
            <a:ext uri="{FF2B5EF4-FFF2-40B4-BE49-F238E27FC236}">
              <a16:creationId xmlns:a16="http://schemas.microsoft.com/office/drawing/2014/main" id="{419DE88E-3E5A-43DC-A670-E9590AB1ED06}"/>
            </a:ext>
          </a:extLst>
        </xdr:cNvPr>
        <xdr:cNvCxnSpPr/>
      </xdr:nvCxnSpPr>
      <xdr:spPr>
        <a:xfrm flipV="1">
          <a:off x="13322300" y="5542304"/>
          <a:ext cx="762000" cy="7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148608</xdr:rowOff>
    </xdr:from>
    <xdr:to>
      <xdr:col>64</xdr:col>
      <xdr:colOff>123825</xdr:colOff>
      <xdr:row>28</xdr:row>
      <xdr:rowOff>78758</xdr:rowOff>
    </xdr:to>
    <xdr:sp macro="" textlink="">
      <xdr:nvSpPr>
        <xdr:cNvPr id="163" name="楕円 162">
          <a:extLst>
            <a:ext uri="{FF2B5EF4-FFF2-40B4-BE49-F238E27FC236}">
              <a16:creationId xmlns:a16="http://schemas.microsoft.com/office/drawing/2014/main" id="{697B79BF-CDFE-4A84-BACF-9B549E1781E9}"/>
            </a:ext>
          </a:extLst>
        </xdr:cNvPr>
        <xdr:cNvSpPr/>
      </xdr:nvSpPr>
      <xdr:spPr>
        <a:xfrm>
          <a:off x="12509500" y="554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27958</xdr:rowOff>
    </xdr:from>
    <xdr:to>
      <xdr:col>68</xdr:col>
      <xdr:colOff>73025</xdr:colOff>
      <xdr:row>28</xdr:row>
      <xdr:rowOff>42249</xdr:rowOff>
    </xdr:to>
    <xdr:cxnSp macro="">
      <xdr:nvCxnSpPr>
        <xdr:cNvPr id="164" name="直線コネクタ 163">
          <a:extLst>
            <a:ext uri="{FF2B5EF4-FFF2-40B4-BE49-F238E27FC236}">
              <a16:creationId xmlns:a16="http://schemas.microsoft.com/office/drawing/2014/main" id="{26F44BB6-41E3-4781-95AB-88B75DDFD1AC}"/>
            </a:ext>
          </a:extLst>
        </xdr:cNvPr>
        <xdr:cNvCxnSpPr/>
      </xdr:nvCxnSpPr>
      <xdr:spPr>
        <a:xfrm>
          <a:off x="12560300" y="5600083"/>
          <a:ext cx="762000" cy="1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137233</xdr:rowOff>
    </xdr:from>
    <xdr:to>
      <xdr:col>60</xdr:col>
      <xdr:colOff>123825</xdr:colOff>
      <xdr:row>29</xdr:row>
      <xdr:rowOff>67383</xdr:rowOff>
    </xdr:to>
    <xdr:sp macro="" textlink="">
      <xdr:nvSpPr>
        <xdr:cNvPr id="165" name="楕円 164">
          <a:extLst>
            <a:ext uri="{FF2B5EF4-FFF2-40B4-BE49-F238E27FC236}">
              <a16:creationId xmlns:a16="http://schemas.microsoft.com/office/drawing/2014/main" id="{0D691818-DC95-4AE5-87D7-B83693AE45AE}"/>
            </a:ext>
          </a:extLst>
        </xdr:cNvPr>
        <xdr:cNvSpPr/>
      </xdr:nvSpPr>
      <xdr:spPr>
        <a:xfrm>
          <a:off x="11747500" y="570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27958</xdr:rowOff>
    </xdr:from>
    <xdr:to>
      <xdr:col>64</xdr:col>
      <xdr:colOff>73025</xdr:colOff>
      <xdr:row>29</xdr:row>
      <xdr:rowOff>16583</xdr:rowOff>
    </xdr:to>
    <xdr:cxnSp macro="">
      <xdr:nvCxnSpPr>
        <xdr:cNvPr id="166" name="直線コネクタ 165">
          <a:extLst>
            <a:ext uri="{FF2B5EF4-FFF2-40B4-BE49-F238E27FC236}">
              <a16:creationId xmlns:a16="http://schemas.microsoft.com/office/drawing/2014/main" id="{0C6FDD21-53F9-4D0D-A8AF-AF5AB239E63D}"/>
            </a:ext>
          </a:extLst>
        </xdr:cNvPr>
        <xdr:cNvCxnSpPr/>
      </xdr:nvCxnSpPr>
      <xdr:spPr>
        <a:xfrm flipV="1">
          <a:off x="11798300" y="5600083"/>
          <a:ext cx="762000" cy="16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C3AE4DDD-FD5B-4A3F-8BB2-BAD436C61EA0}"/>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C1911193-39D6-45D7-9B38-27E49E73ED0E}"/>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1A4A88D8-BEC9-49D9-A060-95D3AD49EC4E}"/>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A20F4F5A-A141-47EE-B634-EF18FC3D3151}"/>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37506</xdr:rowOff>
    </xdr:from>
    <xdr:ext cx="469744" cy="259045"/>
    <xdr:sp macro="" textlink="">
      <xdr:nvSpPr>
        <xdr:cNvPr id="171" name="n_1mainValue債務償還比率">
          <a:extLst>
            <a:ext uri="{FF2B5EF4-FFF2-40B4-BE49-F238E27FC236}">
              <a16:creationId xmlns:a16="http://schemas.microsoft.com/office/drawing/2014/main" id="{A3B0A336-CD7E-4BB6-804C-1EAA5C6AEEF4}"/>
            </a:ext>
          </a:extLst>
        </xdr:cNvPr>
        <xdr:cNvSpPr txBox="1"/>
      </xdr:nvSpPr>
      <xdr:spPr>
        <a:xfrm>
          <a:off x="13836727" y="52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109576</xdr:rowOff>
    </xdr:from>
    <xdr:ext cx="469744" cy="259045"/>
    <xdr:sp macro="" textlink="">
      <xdr:nvSpPr>
        <xdr:cNvPr id="172" name="n_2mainValue債務償還比率">
          <a:extLst>
            <a:ext uri="{FF2B5EF4-FFF2-40B4-BE49-F238E27FC236}">
              <a16:creationId xmlns:a16="http://schemas.microsoft.com/office/drawing/2014/main" id="{CE4A59AC-13A2-458E-B528-4DEED6DF538E}"/>
            </a:ext>
          </a:extLst>
        </xdr:cNvPr>
        <xdr:cNvSpPr txBox="1"/>
      </xdr:nvSpPr>
      <xdr:spPr>
        <a:xfrm>
          <a:off x="13087427" y="533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95285</xdr:rowOff>
    </xdr:from>
    <xdr:ext cx="469744" cy="259045"/>
    <xdr:sp macro="" textlink="">
      <xdr:nvSpPr>
        <xdr:cNvPr id="173" name="n_3mainValue債務償還比率">
          <a:extLst>
            <a:ext uri="{FF2B5EF4-FFF2-40B4-BE49-F238E27FC236}">
              <a16:creationId xmlns:a16="http://schemas.microsoft.com/office/drawing/2014/main" id="{48708C8E-C5ED-47F2-BBA6-5A02DAB565BE}"/>
            </a:ext>
          </a:extLst>
        </xdr:cNvPr>
        <xdr:cNvSpPr txBox="1"/>
      </xdr:nvSpPr>
      <xdr:spPr>
        <a:xfrm>
          <a:off x="12325427" y="532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83910</xdr:rowOff>
    </xdr:from>
    <xdr:ext cx="469744" cy="259045"/>
    <xdr:sp macro="" textlink="">
      <xdr:nvSpPr>
        <xdr:cNvPr id="174" name="n_4mainValue債務償還比率">
          <a:extLst>
            <a:ext uri="{FF2B5EF4-FFF2-40B4-BE49-F238E27FC236}">
              <a16:creationId xmlns:a16="http://schemas.microsoft.com/office/drawing/2014/main" id="{329D3792-3E46-4753-BB20-3E2345613ADC}"/>
            </a:ext>
          </a:extLst>
        </xdr:cNvPr>
        <xdr:cNvSpPr txBox="1"/>
      </xdr:nvSpPr>
      <xdr:spPr>
        <a:xfrm>
          <a:off x="11563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A9DCB653-5B5E-49BF-9EC2-01FCF38B95F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15644515-0F1C-4F32-BDD0-A19FCBE4691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D05FAE3F-7637-47D8-8983-F911EF3C430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6300A984-0682-4AE5-BA74-C30F3313B8D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624B91D4-2D5D-4B81-A2BF-C018ABD4E73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41BDC782-E62E-485C-9D5B-75BCB35483D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EEACF13-80FA-45C6-A7BA-4F2601ABF2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F970887-DC65-4778-B966-C10405342C9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2F1D90F-625F-4172-94A9-7FB83EF9894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574B5C6-E892-4A24-9B45-09C5DE09D07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B2228A1-CBE6-4571-9E9F-7221E4D8D75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806D721-9DFF-4CD1-8B23-27D3D24F76B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EE845AD-2AA2-4796-8B8F-FCD9DD804ED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7BA7EDA-5925-4826-BEB1-971B66E6191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BD91545-CA54-400A-9946-6D346C24DD2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34F2884-82A6-4CF9-A0D3-9BDC615631B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39,479
39,278
28.73
17,739,735
16,620,048
942,215
8,590,561
12,438,185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A576E3-0951-4E74-9147-0318C0A5F82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51D3D1B-F0C2-4E28-B99C-05DA8F929CB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FC89C0-0B3E-4829-87A3-9D78B2DC207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D374434-8261-44C8-A6B5-04BBEA48F3A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50329AC-70A0-47D1-B92D-C66CDF7E2D7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08EAAC8-177F-4A42-ADE8-CDBE0B7E3F6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BD28413-CF0A-4CE2-AB4C-1098AF73EFF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DCC100A-D5DB-40F6-84D2-5D0F9D5372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73B6CF-A81E-4CAC-A6D4-F010F7D03E2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1D28C40-3296-4F4B-B410-20E5D5D0365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5472A66-9F94-4813-A519-4F37C71B58C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0BFD06-BAFF-495A-A58D-129D764C827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C19AC63-71A9-453C-90D6-EFD556E8596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FDBC9F-50D6-467E-8D45-287D2607465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85CFE78-7624-4E2D-907D-7C2B188A90B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32D1662-E63C-4395-8AE3-5007A9CCEAE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6A62782-FF72-4CD3-B556-065A14FA596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5A04FDA-C48D-43B3-82C8-42F7EAFDF05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B5C0970-08BA-414B-A472-6E568F8BCFE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728089A-6CAE-40EF-8D61-B3CBAD534F8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B71F415-38B3-463D-BDE6-85861EE5855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261C433-8592-475A-B12D-D516EBCD857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C53EA6A-D63E-499C-9C7F-EF2109AE76B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E6A3127-2E2F-407C-BE92-9D7113145A4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AF5BD1-171B-4EAD-A4CC-C80C4830864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B6125C-6994-496E-8498-CF45EC7824A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B5522FA-BE6C-40D9-A9A8-2C8519E2616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E859834-CACB-4390-B15E-A97383A8D18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CA2ECA1-5BE1-493E-908E-D4308EFABD1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F3E13B6-D914-410B-83B1-1E352D8657A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33BF780-F352-4215-8541-9372A41C6CC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CF853FB-47F7-4259-BC2B-977F526785B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1E11CDE-CDC5-44D1-A172-24090C67947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DB02B7E-C7B7-442D-9BAB-21EB837B82EE}"/>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B02CF77-227D-470C-A392-A571645C3F7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734C655-97F0-43F0-97DE-9477C1B8A61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EFB0A25-2869-4A90-97C8-D43D8DEDC239}"/>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B9E3868-EF74-4954-8D54-41D35346137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C29849B-549A-4A3F-97E7-9F98E02F77EF}"/>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2FB3E9E-FE1A-465C-824F-DD3FBB23371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7AC87A1-B40D-4362-8CBB-6B53A7F86D8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500EE9B-37A9-450A-850A-E16F3FF2A88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BBFF29E-3107-450A-87BF-5094FAA8E51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3C72D195-D4D8-4B7D-84FE-1244A3D19122}"/>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A7A24ADE-A496-42B2-8F48-16E87606E2F6}"/>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BC119AC0-A297-43F5-8DDD-E3F9DEAC73DB}"/>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9D821EE-6364-4890-A3A1-111B75B93F35}"/>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4F3A838C-7BE9-4E12-8B2C-C840B9B68C7E}"/>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DD51C72B-4F78-42C3-B57A-DFB677C1B79D}"/>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476E894A-4ECD-4151-9F33-E2EEC4D29E22}"/>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66C27EE4-14F4-4DB2-813E-61D22A748110}"/>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1136FC98-DF6D-4EDB-A742-422CE79305DC}"/>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FDEB85E1-A7A8-4778-A116-69FA680244F7}"/>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48A159DF-0281-4E71-B693-7EA97628EDC7}"/>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64F2815-3A67-4643-80C0-738D4898558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5F4391B-292B-484F-9D0A-8D42A71EF62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61618AD-7F2B-436B-8CEE-06ACD281203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60239BC-822D-4EDD-A3DA-4C4E9E740E1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8A588F9-66B4-4F8A-B820-748703116A1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68834</xdr:rowOff>
    </xdr:from>
    <xdr:to>
      <xdr:col>24</xdr:col>
      <xdr:colOff>114300</xdr:colOff>
      <xdr:row>33</xdr:row>
      <xdr:rowOff>170434</xdr:rowOff>
    </xdr:to>
    <xdr:sp macro="" textlink="">
      <xdr:nvSpPr>
        <xdr:cNvPr id="71" name="楕円 70">
          <a:extLst>
            <a:ext uri="{FF2B5EF4-FFF2-40B4-BE49-F238E27FC236}">
              <a16:creationId xmlns:a16="http://schemas.microsoft.com/office/drawing/2014/main" id="{C21FB682-15EC-44D9-93CB-5BDCF477D088}"/>
            </a:ext>
          </a:extLst>
        </xdr:cNvPr>
        <xdr:cNvSpPr/>
      </xdr:nvSpPr>
      <xdr:spPr>
        <a:xfrm>
          <a:off x="4584700" y="572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155211</xdr:rowOff>
    </xdr:from>
    <xdr:ext cx="405111" cy="259045"/>
    <xdr:sp macro="" textlink="">
      <xdr:nvSpPr>
        <xdr:cNvPr id="72" name="【道路】&#10;有形固定資産減価償却率該当値テキスト">
          <a:extLst>
            <a:ext uri="{FF2B5EF4-FFF2-40B4-BE49-F238E27FC236}">
              <a16:creationId xmlns:a16="http://schemas.microsoft.com/office/drawing/2014/main" id="{0C65AB49-92BC-4E75-9D22-48EC7D832E2A}"/>
            </a:ext>
          </a:extLst>
        </xdr:cNvPr>
        <xdr:cNvSpPr txBox="1"/>
      </xdr:nvSpPr>
      <xdr:spPr>
        <a:xfrm>
          <a:off x="4673600" y="5641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123698</xdr:rowOff>
    </xdr:from>
    <xdr:to>
      <xdr:col>20</xdr:col>
      <xdr:colOff>38100</xdr:colOff>
      <xdr:row>34</xdr:row>
      <xdr:rowOff>53848</xdr:rowOff>
    </xdr:to>
    <xdr:sp macro="" textlink="">
      <xdr:nvSpPr>
        <xdr:cNvPr id="73" name="楕円 72">
          <a:extLst>
            <a:ext uri="{FF2B5EF4-FFF2-40B4-BE49-F238E27FC236}">
              <a16:creationId xmlns:a16="http://schemas.microsoft.com/office/drawing/2014/main" id="{4642FA9C-838F-4E91-A956-808B7265E2DF}"/>
            </a:ext>
          </a:extLst>
        </xdr:cNvPr>
        <xdr:cNvSpPr/>
      </xdr:nvSpPr>
      <xdr:spPr>
        <a:xfrm>
          <a:off x="3746500" y="578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119634</xdr:rowOff>
    </xdr:from>
    <xdr:to>
      <xdr:col>24</xdr:col>
      <xdr:colOff>63500</xdr:colOff>
      <xdr:row>34</xdr:row>
      <xdr:rowOff>3048</xdr:rowOff>
    </xdr:to>
    <xdr:cxnSp macro="">
      <xdr:nvCxnSpPr>
        <xdr:cNvPr id="74" name="直線コネクタ 73">
          <a:extLst>
            <a:ext uri="{FF2B5EF4-FFF2-40B4-BE49-F238E27FC236}">
              <a16:creationId xmlns:a16="http://schemas.microsoft.com/office/drawing/2014/main" id="{DBE9F4B1-1ABB-45C2-9FBD-83B5F64F09A6}"/>
            </a:ext>
          </a:extLst>
        </xdr:cNvPr>
        <xdr:cNvCxnSpPr/>
      </xdr:nvCxnSpPr>
      <xdr:spPr>
        <a:xfrm flipV="1">
          <a:off x="3797300" y="577748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109982</xdr:rowOff>
    </xdr:from>
    <xdr:to>
      <xdr:col>15</xdr:col>
      <xdr:colOff>101600</xdr:colOff>
      <xdr:row>34</xdr:row>
      <xdr:rowOff>40132</xdr:rowOff>
    </xdr:to>
    <xdr:sp macro="" textlink="">
      <xdr:nvSpPr>
        <xdr:cNvPr id="75" name="楕円 74">
          <a:extLst>
            <a:ext uri="{FF2B5EF4-FFF2-40B4-BE49-F238E27FC236}">
              <a16:creationId xmlns:a16="http://schemas.microsoft.com/office/drawing/2014/main" id="{96A09F87-9E00-49FC-B6A3-34A9C831779D}"/>
            </a:ext>
          </a:extLst>
        </xdr:cNvPr>
        <xdr:cNvSpPr/>
      </xdr:nvSpPr>
      <xdr:spPr>
        <a:xfrm>
          <a:off x="2857500" y="576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160782</xdr:rowOff>
    </xdr:from>
    <xdr:to>
      <xdr:col>19</xdr:col>
      <xdr:colOff>177800</xdr:colOff>
      <xdr:row>34</xdr:row>
      <xdr:rowOff>3048</xdr:rowOff>
    </xdr:to>
    <xdr:cxnSp macro="">
      <xdr:nvCxnSpPr>
        <xdr:cNvPr id="76" name="直線コネクタ 75">
          <a:extLst>
            <a:ext uri="{FF2B5EF4-FFF2-40B4-BE49-F238E27FC236}">
              <a16:creationId xmlns:a16="http://schemas.microsoft.com/office/drawing/2014/main" id="{B1D2D177-0F9B-487D-8183-D63FD38DB2BB}"/>
            </a:ext>
          </a:extLst>
        </xdr:cNvPr>
        <xdr:cNvCxnSpPr/>
      </xdr:nvCxnSpPr>
      <xdr:spPr>
        <a:xfrm>
          <a:off x="2908300" y="58186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68834</xdr:rowOff>
    </xdr:from>
    <xdr:to>
      <xdr:col>10</xdr:col>
      <xdr:colOff>165100</xdr:colOff>
      <xdr:row>34</xdr:row>
      <xdr:rowOff>170434</xdr:rowOff>
    </xdr:to>
    <xdr:sp macro="" textlink="">
      <xdr:nvSpPr>
        <xdr:cNvPr id="77" name="楕円 76">
          <a:extLst>
            <a:ext uri="{FF2B5EF4-FFF2-40B4-BE49-F238E27FC236}">
              <a16:creationId xmlns:a16="http://schemas.microsoft.com/office/drawing/2014/main" id="{4FF418CA-48F5-4D5F-80C6-496FFD84215F}"/>
            </a:ext>
          </a:extLst>
        </xdr:cNvPr>
        <xdr:cNvSpPr/>
      </xdr:nvSpPr>
      <xdr:spPr>
        <a:xfrm>
          <a:off x="1968500" y="589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160782</xdr:rowOff>
    </xdr:from>
    <xdr:to>
      <xdr:col>15</xdr:col>
      <xdr:colOff>50800</xdr:colOff>
      <xdr:row>34</xdr:row>
      <xdr:rowOff>119634</xdr:rowOff>
    </xdr:to>
    <xdr:cxnSp macro="">
      <xdr:nvCxnSpPr>
        <xdr:cNvPr id="78" name="直線コネクタ 77">
          <a:extLst>
            <a:ext uri="{FF2B5EF4-FFF2-40B4-BE49-F238E27FC236}">
              <a16:creationId xmlns:a16="http://schemas.microsoft.com/office/drawing/2014/main" id="{A4AE0D8A-2693-405F-9176-F0005170E164}"/>
            </a:ext>
          </a:extLst>
        </xdr:cNvPr>
        <xdr:cNvCxnSpPr/>
      </xdr:nvCxnSpPr>
      <xdr:spPr>
        <a:xfrm flipV="1">
          <a:off x="2019300" y="5818632"/>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27686</xdr:rowOff>
    </xdr:from>
    <xdr:to>
      <xdr:col>6</xdr:col>
      <xdr:colOff>38100</xdr:colOff>
      <xdr:row>34</xdr:row>
      <xdr:rowOff>129286</xdr:rowOff>
    </xdr:to>
    <xdr:sp macro="" textlink="">
      <xdr:nvSpPr>
        <xdr:cNvPr id="79" name="楕円 78">
          <a:extLst>
            <a:ext uri="{FF2B5EF4-FFF2-40B4-BE49-F238E27FC236}">
              <a16:creationId xmlns:a16="http://schemas.microsoft.com/office/drawing/2014/main" id="{857469DF-95D7-4A5B-9B11-3F3F9019FCFD}"/>
            </a:ext>
          </a:extLst>
        </xdr:cNvPr>
        <xdr:cNvSpPr/>
      </xdr:nvSpPr>
      <xdr:spPr>
        <a:xfrm>
          <a:off x="1079500" y="585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78486</xdr:rowOff>
    </xdr:from>
    <xdr:to>
      <xdr:col>10</xdr:col>
      <xdr:colOff>114300</xdr:colOff>
      <xdr:row>34</xdr:row>
      <xdr:rowOff>119634</xdr:rowOff>
    </xdr:to>
    <xdr:cxnSp macro="">
      <xdr:nvCxnSpPr>
        <xdr:cNvPr id="80" name="直線コネクタ 79">
          <a:extLst>
            <a:ext uri="{FF2B5EF4-FFF2-40B4-BE49-F238E27FC236}">
              <a16:creationId xmlns:a16="http://schemas.microsoft.com/office/drawing/2014/main" id="{684258D7-95D3-4D41-BBFD-F71CD7C7DDCC}"/>
            </a:ext>
          </a:extLst>
        </xdr:cNvPr>
        <xdr:cNvCxnSpPr/>
      </xdr:nvCxnSpPr>
      <xdr:spPr>
        <a:xfrm>
          <a:off x="1130300" y="590778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5D7A1BBD-6CB7-4F19-A04E-E0219D5E808A}"/>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EE08160A-A910-4C3B-A8F0-B0CE1ECD9F64}"/>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1F12C33F-2BD2-4C8A-878A-2F026B9BFD14}"/>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252A979C-41F9-4008-A52F-CC94A6C7734D}"/>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70375</xdr:rowOff>
    </xdr:from>
    <xdr:ext cx="405111" cy="259045"/>
    <xdr:sp macro="" textlink="">
      <xdr:nvSpPr>
        <xdr:cNvPr id="85" name="n_1mainValue【道路】&#10;有形固定資産減価償却率">
          <a:extLst>
            <a:ext uri="{FF2B5EF4-FFF2-40B4-BE49-F238E27FC236}">
              <a16:creationId xmlns:a16="http://schemas.microsoft.com/office/drawing/2014/main" id="{6CDFD92B-1993-4192-BC60-B21B139D73D0}"/>
            </a:ext>
          </a:extLst>
        </xdr:cNvPr>
        <xdr:cNvSpPr txBox="1"/>
      </xdr:nvSpPr>
      <xdr:spPr>
        <a:xfrm>
          <a:off x="3582044" y="555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56659</xdr:rowOff>
    </xdr:from>
    <xdr:ext cx="405111" cy="259045"/>
    <xdr:sp macro="" textlink="">
      <xdr:nvSpPr>
        <xdr:cNvPr id="86" name="n_2mainValue【道路】&#10;有形固定資産減価償却率">
          <a:extLst>
            <a:ext uri="{FF2B5EF4-FFF2-40B4-BE49-F238E27FC236}">
              <a16:creationId xmlns:a16="http://schemas.microsoft.com/office/drawing/2014/main" id="{97FA209A-6248-4BBF-99F7-C7317F991730}"/>
            </a:ext>
          </a:extLst>
        </xdr:cNvPr>
        <xdr:cNvSpPr txBox="1"/>
      </xdr:nvSpPr>
      <xdr:spPr>
        <a:xfrm>
          <a:off x="2705744" y="554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15511</xdr:rowOff>
    </xdr:from>
    <xdr:ext cx="405111" cy="259045"/>
    <xdr:sp macro="" textlink="">
      <xdr:nvSpPr>
        <xdr:cNvPr id="87" name="n_3mainValue【道路】&#10;有形固定資産減価償却率">
          <a:extLst>
            <a:ext uri="{FF2B5EF4-FFF2-40B4-BE49-F238E27FC236}">
              <a16:creationId xmlns:a16="http://schemas.microsoft.com/office/drawing/2014/main" id="{4EC15D8C-ABFD-4B2D-830D-03DBCDBA4B4A}"/>
            </a:ext>
          </a:extLst>
        </xdr:cNvPr>
        <xdr:cNvSpPr txBox="1"/>
      </xdr:nvSpPr>
      <xdr:spPr>
        <a:xfrm>
          <a:off x="1816744" y="567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145813</xdr:rowOff>
    </xdr:from>
    <xdr:ext cx="405111" cy="259045"/>
    <xdr:sp macro="" textlink="">
      <xdr:nvSpPr>
        <xdr:cNvPr id="88" name="n_4mainValue【道路】&#10;有形固定資産減価償却率">
          <a:extLst>
            <a:ext uri="{FF2B5EF4-FFF2-40B4-BE49-F238E27FC236}">
              <a16:creationId xmlns:a16="http://schemas.microsoft.com/office/drawing/2014/main" id="{4E71D083-4070-471F-A684-A6D25D345539}"/>
            </a:ext>
          </a:extLst>
        </xdr:cNvPr>
        <xdr:cNvSpPr txBox="1"/>
      </xdr:nvSpPr>
      <xdr:spPr>
        <a:xfrm>
          <a:off x="927744" y="563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BF1A2AF-B207-450E-A4CC-39F953021D7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0FE2AB4-97B6-4EB1-8E80-8A706C0DF2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AECC0FA-442D-4AC1-8421-2F1A664A614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1036ADC-5913-4584-B3F5-C71212C29B1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A280D24-E700-43BB-BCD6-265EB5E6EF9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4623BFD-2A5B-4F53-B11D-41824599865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6B7A40D-F200-412B-BC42-075FE4A9CE1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48E0572-5716-4970-A395-219B4C6875C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F044B03-DEFD-4D9C-9F75-0F247C84604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BA9A974-48BA-4ADC-A502-B299EBF6E42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1EDE180-444D-4302-80EB-1483F79ABDD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7DFB91C-6EB5-4D3C-84FD-24DE513AD4E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D8D05B8-82DD-4E76-981E-62A53513488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B985074C-1C21-49AD-A990-814FE92DC68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F755AD9-CFA2-4A01-89FB-0890D75B975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0B4893B-42B4-4C7F-A68C-A482C53C01A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D9EA245-084F-48C0-A73C-6C1BCE4E89A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3F6BAE4-CBB7-46A7-8C41-8C373723E905}"/>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8C211D0-7EC0-4A8A-9D68-6DDF6775D6B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67C614A-DE29-4E41-9EF4-7CA1A1B6239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127914E-E9B7-4846-B918-F4DA121992F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38EFCC63-0E07-444A-A168-814C609287F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C2F5B73-0A53-4D70-8B59-6DD9060FC6E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F702461C-82C4-4235-BF8E-796A718A9AC5}"/>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D0AA22B6-BA43-4A50-BB7D-9778561ABCC8}"/>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83025BE1-D2EE-48CC-BE83-490697D51B23}"/>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D4BB85EF-35C1-4ED2-BD6D-15CBE747F8E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4DEB23D6-5398-431B-8C8C-40383A841EED}"/>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1E622071-E990-4F0A-8FEA-CF5071797794}"/>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405392B8-B899-4055-8A3E-6C819CC57263}"/>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85331499-554A-4708-96AC-9A258EF94C87}"/>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9638F9E9-A7EE-4E78-B529-5E8659BED7A1}"/>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D8002002-899B-4230-8DAA-93CD16C32C0D}"/>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12DEEFA4-BB08-4D71-AA45-B249AB4A7BE7}"/>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1971C21-624C-48B7-8C26-BE7036D57A6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DD63FBA-5FF9-4357-8668-A50452AF999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D91FCC5-35C5-47C1-81D1-8650E0E8FDA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5B86B73-97B0-44F8-A9E4-8247A65A8EB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DDB3D58-711E-44AB-BC52-988B7D52233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80607</xdr:rowOff>
    </xdr:from>
    <xdr:to>
      <xdr:col>55</xdr:col>
      <xdr:colOff>50800</xdr:colOff>
      <xdr:row>41</xdr:row>
      <xdr:rowOff>10757</xdr:rowOff>
    </xdr:to>
    <xdr:sp macro="" textlink="">
      <xdr:nvSpPr>
        <xdr:cNvPr id="128" name="楕円 127">
          <a:extLst>
            <a:ext uri="{FF2B5EF4-FFF2-40B4-BE49-F238E27FC236}">
              <a16:creationId xmlns:a16="http://schemas.microsoft.com/office/drawing/2014/main" id="{C1D99706-EBB8-465D-A0E3-E77C5241A1A9}"/>
            </a:ext>
          </a:extLst>
        </xdr:cNvPr>
        <xdr:cNvSpPr/>
      </xdr:nvSpPr>
      <xdr:spPr>
        <a:xfrm>
          <a:off x="10426700" y="693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59034</xdr:rowOff>
    </xdr:from>
    <xdr:ext cx="469744" cy="259045"/>
    <xdr:sp macro="" textlink="">
      <xdr:nvSpPr>
        <xdr:cNvPr id="129" name="【道路】&#10;一人当たり延長該当値テキスト">
          <a:extLst>
            <a:ext uri="{FF2B5EF4-FFF2-40B4-BE49-F238E27FC236}">
              <a16:creationId xmlns:a16="http://schemas.microsoft.com/office/drawing/2014/main" id="{6D84EFA8-6026-4B79-BBC7-B59B25526759}"/>
            </a:ext>
          </a:extLst>
        </xdr:cNvPr>
        <xdr:cNvSpPr txBox="1"/>
      </xdr:nvSpPr>
      <xdr:spPr>
        <a:xfrm>
          <a:off x="10515600" y="691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85217</xdr:rowOff>
    </xdr:from>
    <xdr:to>
      <xdr:col>50</xdr:col>
      <xdr:colOff>165100</xdr:colOff>
      <xdr:row>41</xdr:row>
      <xdr:rowOff>15367</xdr:rowOff>
    </xdr:to>
    <xdr:sp macro="" textlink="">
      <xdr:nvSpPr>
        <xdr:cNvPr id="130" name="楕円 129">
          <a:extLst>
            <a:ext uri="{FF2B5EF4-FFF2-40B4-BE49-F238E27FC236}">
              <a16:creationId xmlns:a16="http://schemas.microsoft.com/office/drawing/2014/main" id="{466B9BBD-B647-4841-B270-3C43ACA5D44A}"/>
            </a:ext>
          </a:extLst>
        </xdr:cNvPr>
        <xdr:cNvSpPr/>
      </xdr:nvSpPr>
      <xdr:spPr>
        <a:xfrm>
          <a:off x="9588500" y="694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131407</xdr:rowOff>
    </xdr:from>
    <xdr:to>
      <xdr:col>55</xdr:col>
      <xdr:colOff>0</xdr:colOff>
      <xdr:row>40</xdr:row>
      <xdr:rowOff>136017</xdr:rowOff>
    </xdr:to>
    <xdr:cxnSp macro="">
      <xdr:nvCxnSpPr>
        <xdr:cNvPr id="131" name="直線コネクタ 130">
          <a:extLst>
            <a:ext uri="{FF2B5EF4-FFF2-40B4-BE49-F238E27FC236}">
              <a16:creationId xmlns:a16="http://schemas.microsoft.com/office/drawing/2014/main" id="{8AA2B811-6776-4AB0-8096-37841D5C2851}"/>
            </a:ext>
          </a:extLst>
        </xdr:cNvPr>
        <xdr:cNvCxnSpPr/>
      </xdr:nvCxnSpPr>
      <xdr:spPr>
        <a:xfrm flipV="1">
          <a:off x="9639300" y="6989407"/>
          <a:ext cx="838200" cy="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88303</xdr:rowOff>
    </xdr:from>
    <xdr:to>
      <xdr:col>46</xdr:col>
      <xdr:colOff>38100</xdr:colOff>
      <xdr:row>41</xdr:row>
      <xdr:rowOff>18453</xdr:rowOff>
    </xdr:to>
    <xdr:sp macro="" textlink="">
      <xdr:nvSpPr>
        <xdr:cNvPr id="132" name="楕円 131">
          <a:extLst>
            <a:ext uri="{FF2B5EF4-FFF2-40B4-BE49-F238E27FC236}">
              <a16:creationId xmlns:a16="http://schemas.microsoft.com/office/drawing/2014/main" id="{870BE453-05B2-40C0-BD8C-1F685150DA83}"/>
            </a:ext>
          </a:extLst>
        </xdr:cNvPr>
        <xdr:cNvSpPr/>
      </xdr:nvSpPr>
      <xdr:spPr>
        <a:xfrm>
          <a:off x="8699500" y="694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136017</xdr:rowOff>
    </xdr:from>
    <xdr:to>
      <xdr:col>50</xdr:col>
      <xdr:colOff>114300</xdr:colOff>
      <xdr:row>40</xdr:row>
      <xdr:rowOff>139103</xdr:rowOff>
    </xdr:to>
    <xdr:cxnSp macro="">
      <xdr:nvCxnSpPr>
        <xdr:cNvPr id="133" name="直線コネクタ 132">
          <a:extLst>
            <a:ext uri="{FF2B5EF4-FFF2-40B4-BE49-F238E27FC236}">
              <a16:creationId xmlns:a16="http://schemas.microsoft.com/office/drawing/2014/main" id="{F4317F18-9466-4490-8BC9-4F41BAD09D7A}"/>
            </a:ext>
          </a:extLst>
        </xdr:cNvPr>
        <xdr:cNvCxnSpPr/>
      </xdr:nvCxnSpPr>
      <xdr:spPr>
        <a:xfrm flipV="1">
          <a:off x="8750300" y="6994017"/>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91656</xdr:rowOff>
    </xdr:from>
    <xdr:to>
      <xdr:col>41</xdr:col>
      <xdr:colOff>101600</xdr:colOff>
      <xdr:row>41</xdr:row>
      <xdr:rowOff>21806</xdr:rowOff>
    </xdr:to>
    <xdr:sp macro="" textlink="">
      <xdr:nvSpPr>
        <xdr:cNvPr id="134" name="楕円 133">
          <a:extLst>
            <a:ext uri="{FF2B5EF4-FFF2-40B4-BE49-F238E27FC236}">
              <a16:creationId xmlns:a16="http://schemas.microsoft.com/office/drawing/2014/main" id="{B6F943E1-9487-4478-AF08-DF032D28D698}"/>
            </a:ext>
          </a:extLst>
        </xdr:cNvPr>
        <xdr:cNvSpPr/>
      </xdr:nvSpPr>
      <xdr:spPr>
        <a:xfrm>
          <a:off x="7810500" y="694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139103</xdr:rowOff>
    </xdr:from>
    <xdr:to>
      <xdr:col>45</xdr:col>
      <xdr:colOff>177800</xdr:colOff>
      <xdr:row>40</xdr:row>
      <xdr:rowOff>142456</xdr:rowOff>
    </xdr:to>
    <xdr:cxnSp macro="">
      <xdr:nvCxnSpPr>
        <xdr:cNvPr id="135" name="直線コネクタ 134">
          <a:extLst>
            <a:ext uri="{FF2B5EF4-FFF2-40B4-BE49-F238E27FC236}">
              <a16:creationId xmlns:a16="http://schemas.microsoft.com/office/drawing/2014/main" id="{6AFE6425-E912-4CDB-ABE2-420AB128D8D3}"/>
            </a:ext>
          </a:extLst>
        </xdr:cNvPr>
        <xdr:cNvCxnSpPr/>
      </xdr:nvCxnSpPr>
      <xdr:spPr>
        <a:xfrm flipV="1">
          <a:off x="7861300" y="6997103"/>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95580</xdr:rowOff>
    </xdr:from>
    <xdr:to>
      <xdr:col>36</xdr:col>
      <xdr:colOff>165100</xdr:colOff>
      <xdr:row>41</xdr:row>
      <xdr:rowOff>25730</xdr:rowOff>
    </xdr:to>
    <xdr:sp macro="" textlink="">
      <xdr:nvSpPr>
        <xdr:cNvPr id="136" name="楕円 135">
          <a:extLst>
            <a:ext uri="{FF2B5EF4-FFF2-40B4-BE49-F238E27FC236}">
              <a16:creationId xmlns:a16="http://schemas.microsoft.com/office/drawing/2014/main" id="{2FA757F2-F4F0-49D1-8507-3C3B9D43F752}"/>
            </a:ext>
          </a:extLst>
        </xdr:cNvPr>
        <xdr:cNvSpPr/>
      </xdr:nvSpPr>
      <xdr:spPr>
        <a:xfrm>
          <a:off x="6921500" y="695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142456</xdr:rowOff>
    </xdr:from>
    <xdr:to>
      <xdr:col>41</xdr:col>
      <xdr:colOff>50800</xdr:colOff>
      <xdr:row>40</xdr:row>
      <xdr:rowOff>146380</xdr:rowOff>
    </xdr:to>
    <xdr:cxnSp macro="">
      <xdr:nvCxnSpPr>
        <xdr:cNvPr id="137" name="直線コネクタ 136">
          <a:extLst>
            <a:ext uri="{FF2B5EF4-FFF2-40B4-BE49-F238E27FC236}">
              <a16:creationId xmlns:a16="http://schemas.microsoft.com/office/drawing/2014/main" id="{C033F860-FA90-4520-B2C4-803E90494420}"/>
            </a:ext>
          </a:extLst>
        </xdr:cNvPr>
        <xdr:cNvCxnSpPr/>
      </xdr:nvCxnSpPr>
      <xdr:spPr>
        <a:xfrm flipV="1">
          <a:off x="6972300" y="7000456"/>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99199E56-8571-44F0-9F99-75ABE0DFFDE8}"/>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5AD48F42-96D0-4A87-A62E-FCF48FCA7093}"/>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52BFC973-6EDF-410C-AC75-AAF370DFEAB7}"/>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2B2352F6-BBC8-4D3F-9D0B-467A8EC46447}"/>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6494</xdr:rowOff>
    </xdr:from>
    <xdr:ext cx="469744" cy="259045"/>
    <xdr:sp macro="" textlink="">
      <xdr:nvSpPr>
        <xdr:cNvPr id="142" name="n_1mainValue【道路】&#10;一人当たり延長">
          <a:extLst>
            <a:ext uri="{FF2B5EF4-FFF2-40B4-BE49-F238E27FC236}">
              <a16:creationId xmlns:a16="http://schemas.microsoft.com/office/drawing/2014/main" id="{36EE7125-518F-4FFE-AC73-D25FCC823042}"/>
            </a:ext>
          </a:extLst>
        </xdr:cNvPr>
        <xdr:cNvSpPr txBox="1"/>
      </xdr:nvSpPr>
      <xdr:spPr>
        <a:xfrm>
          <a:off x="9391727" y="703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9580</xdr:rowOff>
    </xdr:from>
    <xdr:ext cx="469744" cy="259045"/>
    <xdr:sp macro="" textlink="">
      <xdr:nvSpPr>
        <xdr:cNvPr id="143" name="n_2mainValue【道路】&#10;一人当たり延長">
          <a:extLst>
            <a:ext uri="{FF2B5EF4-FFF2-40B4-BE49-F238E27FC236}">
              <a16:creationId xmlns:a16="http://schemas.microsoft.com/office/drawing/2014/main" id="{0411FC8C-8BE9-48EA-8B8E-2B298E82D00D}"/>
            </a:ext>
          </a:extLst>
        </xdr:cNvPr>
        <xdr:cNvSpPr txBox="1"/>
      </xdr:nvSpPr>
      <xdr:spPr>
        <a:xfrm>
          <a:off x="8515427" y="7039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12933</xdr:rowOff>
    </xdr:from>
    <xdr:ext cx="469744" cy="259045"/>
    <xdr:sp macro="" textlink="">
      <xdr:nvSpPr>
        <xdr:cNvPr id="144" name="n_3mainValue【道路】&#10;一人当たり延長">
          <a:extLst>
            <a:ext uri="{FF2B5EF4-FFF2-40B4-BE49-F238E27FC236}">
              <a16:creationId xmlns:a16="http://schemas.microsoft.com/office/drawing/2014/main" id="{F899326F-33C3-4B0D-AEB8-FC06750E3161}"/>
            </a:ext>
          </a:extLst>
        </xdr:cNvPr>
        <xdr:cNvSpPr txBox="1"/>
      </xdr:nvSpPr>
      <xdr:spPr>
        <a:xfrm>
          <a:off x="7626427" y="7042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16857</xdr:rowOff>
    </xdr:from>
    <xdr:ext cx="469744" cy="259045"/>
    <xdr:sp macro="" textlink="">
      <xdr:nvSpPr>
        <xdr:cNvPr id="145" name="n_4mainValue【道路】&#10;一人当たり延長">
          <a:extLst>
            <a:ext uri="{FF2B5EF4-FFF2-40B4-BE49-F238E27FC236}">
              <a16:creationId xmlns:a16="http://schemas.microsoft.com/office/drawing/2014/main" id="{30BCEC43-D62F-42A0-9072-A1CBC8B59B29}"/>
            </a:ext>
          </a:extLst>
        </xdr:cNvPr>
        <xdr:cNvSpPr txBox="1"/>
      </xdr:nvSpPr>
      <xdr:spPr>
        <a:xfrm>
          <a:off x="6737427" y="704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F2102FB-B908-4BD7-A831-6FFBACECC39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B812ED2-88D1-49AA-A617-FEB05D3A8B4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FEE4B5A-D8AE-486C-B187-A5BC92A2FA1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C86D530-8210-48E0-9B2B-CD06A5BB193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AD01321-F0B6-4FBB-A1DC-D1AC42DF2B8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6805FBB-1FC2-4632-9AA5-7554BC9BDFB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224B9B9-07DD-48FE-859C-CFFEB2DB230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2C257F6-7734-4341-BF8E-5EFC8F21A7D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8502D1D-50EA-4233-BB8A-3F58C22374C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83CD857-0F9C-473C-BEF2-9D5C0BD8825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AABE22F-C18B-408B-9583-DBE67EA14EC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ACEF93F-92BD-4281-9DA4-1C9F1C960E8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5E1E6E6-161A-487F-8484-C5865338702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80B0CF6-DD2C-4063-B25C-6E92AE009F2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5627043-8082-42F0-A357-5BCE7839D5F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1ABF413-EFE3-40FF-A769-4422D61FE32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3B41925A-8CA3-4884-AB28-6884BF09313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43063140-EF72-4452-94FD-C5FF96F91B8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8104BB5-528D-4089-9235-1B6B3DDC7DF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E9FADFC4-4D00-48E5-9D6C-39AECEA7BF0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D33091C-1443-4F3C-9DF2-CC49759E0ED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370AD27-B01E-4372-B48C-B69C4DFDBCE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93E0FB0-A486-4BA3-B7E6-4FDF4D76D8C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5A5B1D1-D57C-48BA-AC21-1FF4491CAB6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817B569-A0B5-4F0B-9871-08DDD99E35A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781FF968-A399-4669-BAD8-1303E54DC166}"/>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405F445-57FF-4652-BEA9-A9E3A1670F21}"/>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7CC31750-EEDB-48C1-B150-FCCE0A50797D}"/>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9A2C4BF-BF4D-4925-B033-C5B64B59924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A3172D1-892A-43A7-A1B5-2E80657AAB91}"/>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3E045B6-35A1-43F2-8A57-3463605DF7AB}"/>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22D9CCC5-6454-4B58-805C-EC06EEF3E56C}"/>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F4F06368-A631-41DE-83F6-D852DE42E2DD}"/>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28B652EB-27DE-4D1E-8C47-66D520C6E7A4}"/>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7C26E75E-490F-4C4A-A6BF-81A04AC7EAB9}"/>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E7326DD0-01F3-43E9-ABA5-FA5B9F355646}"/>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CEB5719-3A64-4BAA-B852-9A636181583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E971324-B9FB-4C9A-86DC-731A3EDF7EA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20E5BDA-78ED-4507-BBDD-4253C3A5CAB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A5E171C-D07A-4F16-A12B-8E829C4ABAB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9B4979F-C728-45CE-ADCB-0A59DE4B5C1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68399</xdr:rowOff>
    </xdr:from>
    <xdr:to>
      <xdr:col>24</xdr:col>
      <xdr:colOff>114300</xdr:colOff>
      <xdr:row>60</xdr:row>
      <xdr:rowOff>169999</xdr:rowOff>
    </xdr:to>
    <xdr:sp macro="" textlink="">
      <xdr:nvSpPr>
        <xdr:cNvPr id="187" name="楕円 186">
          <a:extLst>
            <a:ext uri="{FF2B5EF4-FFF2-40B4-BE49-F238E27FC236}">
              <a16:creationId xmlns:a16="http://schemas.microsoft.com/office/drawing/2014/main" id="{51C41313-6B03-4D82-8C36-E62B53BEF7AB}"/>
            </a:ext>
          </a:extLst>
        </xdr:cNvPr>
        <xdr:cNvSpPr/>
      </xdr:nvSpPr>
      <xdr:spPr>
        <a:xfrm>
          <a:off x="45847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91276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AE66BF2-95AA-4E24-8DF1-747DA66857F1}"/>
            </a:ext>
          </a:extLst>
        </xdr:cNvPr>
        <xdr:cNvSpPr txBox="1"/>
      </xdr:nvSpPr>
      <xdr:spPr>
        <a:xfrm>
          <a:off x="4673600" y="1020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45538</xdr:rowOff>
    </xdr:from>
    <xdr:to>
      <xdr:col>20</xdr:col>
      <xdr:colOff>38100</xdr:colOff>
      <xdr:row>60</xdr:row>
      <xdr:rowOff>147138</xdr:rowOff>
    </xdr:to>
    <xdr:sp macro="" textlink="">
      <xdr:nvSpPr>
        <xdr:cNvPr id="189" name="楕円 188">
          <a:extLst>
            <a:ext uri="{FF2B5EF4-FFF2-40B4-BE49-F238E27FC236}">
              <a16:creationId xmlns:a16="http://schemas.microsoft.com/office/drawing/2014/main" id="{8C4FD60A-F882-41D2-8DED-1A3C40607276}"/>
            </a:ext>
          </a:extLst>
        </xdr:cNvPr>
        <xdr:cNvSpPr/>
      </xdr:nvSpPr>
      <xdr:spPr>
        <a:xfrm>
          <a:off x="3746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96338</xdr:rowOff>
    </xdr:from>
    <xdr:to>
      <xdr:col>24</xdr:col>
      <xdr:colOff>63500</xdr:colOff>
      <xdr:row>60</xdr:row>
      <xdr:rowOff>119199</xdr:rowOff>
    </xdr:to>
    <xdr:cxnSp macro="">
      <xdr:nvCxnSpPr>
        <xdr:cNvPr id="190" name="直線コネクタ 189">
          <a:extLst>
            <a:ext uri="{FF2B5EF4-FFF2-40B4-BE49-F238E27FC236}">
              <a16:creationId xmlns:a16="http://schemas.microsoft.com/office/drawing/2014/main" id="{50BAB654-53C4-4331-A603-8DB43262FEF2}"/>
            </a:ext>
          </a:extLst>
        </xdr:cNvPr>
        <xdr:cNvCxnSpPr/>
      </xdr:nvCxnSpPr>
      <xdr:spPr>
        <a:xfrm>
          <a:off x="3797300" y="10383338"/>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21046</xdr:rowOff>
    </xdr:from>
    <xdr:to>
      <xdr:col>15</xdr:col>
      <xdr:colOff>101600</xdr:colOff>
      <xdr:row>60</xdr:row>
      <xdr:rowOff>122646</xdr:rowOff>
    </xdr:to>
    <xdr:sp macro="" textlink="">
      <xdr:nvSpPr>
        <xdr:cNvPr id="191" name="楕円 190">
          <a:extLst>
            <a:ext uri="{FF2B5EF4-FFF2-40B4-BE49-F238E27FC236}">
              <a16:creationId xmlns:a16="http://schemas.microsoft.com/office/drawing/2014/main" id="{0D2AAEE1-ED06-42D2-90DA-4E27D8591A11}"/>
            </a:ext>
          </a:extLst>
        </xdr:cNvPr>
        <xdr:cNvSpPr/>
      </xdr:nvSpPr>
      <xdr:spPr>
        <a:xfrm>
          <a:off x="2857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71846</xdr:rowOff>
    </xdr:from>
    <xdr:to>
      <xdr:col>19</xdr:col>
      <xdr:colOff>177800</xdr:colOff>
      <xdr:row>60</xdr:row>
      <xdr:rowOff>96338</xdr:rowOff>
    </xdr:to>
    <xdr:cxnSp macro="">
      <xdr:nvCxnSpPr>
        <xdr:cNvPr id="192" name="直線コネクタ 191">
          <a:extLst>
            <a:ext uri="{FF2B5EF4-FFF2-40B4-BE49-F238E27FC236}">
              <a16:creationId xmlns:a16="http://schemas.microsoft.com/office/drawing/2014/main" id="{3027DBBF-031F-41B8-AED8-F3242991FDA5}"/>
            </a:ext>
          </a:extLst>
        </xdr:cNvPr>
        <xdr:cNvCxnSpPr/>
      </xdr:nvCxnSpPr>
      <xdr:spPr>
        <a:xfrm>
          <a:off x="2908300" y="1035884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53703</xdr:rowOff>
    </xdr:from>
    <xdr:to>
      <xdr:col>10</xdr:col>
      <xdr:colOff>165100</xdr:colOff>
      <xdr:row>60</xdr:row>
      <xdr:rowOff>155303</xdr:rowOff>
    </xdr:to>
    <xdr:sp macro="" textlink="">
      <xdr:nvSpPr>
        <xdr:cNvPr id="193" name="楕円 192">
          <a:extLst>
            <a:ext uri="{FF2B5EF4-FFF2-40B4-BE49-F238E27FC236}">
              <a16:creationId xmlns:a16="http://schemas.microsoft.com/office/drawing/2014/main" id="{E1E9D321-6771-4D45-93B0-EEF0C1B7B7D5}"/>
            </a:ext>
          </a:extLst>
        </xdr:cNvPr>
        <xdr:cNvSpPr/>
      </xdr:nvSpPr>
      <xdr:spPr>
        <a:xfrm>
          <a:off x="1968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71846</xdr:rowOff>
    </xdr:from>
    <xdr:to>
      <xdr:col>15</xdr:col>
      <xdr:colOff>50800</xdr:colOff>
      <xdr:row>60</xdr:row>
      <xdr:rowOff>104503</xdr:rowOff>
    </xdr:to>
    <xdr:cxnSp macro="">
      <xdr:nvCxnSpPr>
        <xdr:cNvPr id="194" name="直線コネクタ 193">
          <a:extLst>
            <a:ext uri="{FF2B5EF4-FFF2-40B4-BE49-F238E27FC236}">
              <a16:creationId xmlns:a16="http://schemas.microsoft.com/office/drawing/2014/main" id="{4A4035EA-2DE2-4984-B95F-1B1538CB60C3}"/>
            </a:ext>
          </a:extLst>
        </xdr:cNvPr>
        <xdr:cNvCxnSpPr/>
      </xdr:nvCxnSpPr>
      <xdr:spPr>
        <a:xfrm flipV="1">
          <a:off x="2019300" y="1035884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29210</xdr:rowOff>
    </xdr:from>
    <xdr:to>
      <xdr:col>6</xdr:col>
      <xdr:colOff>38100</xdr:colOff>
      <xdr:row>60</xdr:row>
      <xdr:rowOff>130810</xdr:rowOff>
    </xdr:to>
    <xdr:sp macro="" textlink="">
      <xdr:nvSpPr>
        <xdr:cNvPr id="195" name="楕円 194">
          <a:extLst>
            <a:ext uri="{FF2B5EF4-FFF2-40B4-BE49-F238E27FC236}">
              <a16:creationId xmlns:a16="http://schemas.microsoft.com/office/drawing/2014/main" id="{50F43274-E031-4F1E-910E-B51AB0D06533}"/>
            </a:ext>
          </a:extLst>
        </xdr:cNvPr>
        <xdr:cNvSpPr/>
      </xdr:nvSpPr>
      <xdr:spPr>
        <a:xfrm>
          <a:off x="1079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80010</xdr:rowOff>
    </xdr:from>
    <xdr:to>
      <xdr:col>10</xdr:col>
      <xdr:colOff>114300</xdr:colOff>
      <xdr:row>60</xdr:row>
      <xdr:rowOff>104503</xdr:rowOff>
    </xdr:to>
    <xdr:cxnSp macro="">
      <xdr:nvCxnSpPr>
        <xdr:cNvPr id="196" name="直線コネクタ 195">
          <a:extLst>
            <a:ext uri="{FF2B5EF4-FFF2-40B4-BE49-F238E27FC236}">
              <a16:creationId xmlns:a16="http://schemas.microsoft.com/office/drawing/2014/main" id="{5AF01BA8-77B7-4C98-A8BC-93E57C7419C2}"/>
            </a:ext>
          </a:extLst>
        </xdr:cNvPr>
        <xdr:cNvCxnSpPr/>
      </xdr:nvCxnSpPr>
      <xdr:spPr>
        <a:xfrm>
          <a:off x="1130300" y="1036701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D136CDA7-EC0E-4BCE-848C-1C5194226ADA}"/>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337CEFD-CF51-41E2-BC2D-571EAF4A424B}"/>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137ADD2-DBB2-42F9-BD12-F8224563D63A}"/>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099DEA0-F198-4E46-90EB-C7162DDF062E}"/>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163665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0D2F848-734A-411D-B8BF-E33405528EA1}"/>
            </a:ext>
          </a:extLst>
        </xdr:cNvPr>
        <xdr:cNvSpPr txBox="1"/>
      </xdr:nvSpPr>
      <xdr:spPr>
        <a:xfrm>
          <a:off x="3582044" y="1010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139173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2F6A274-1F08-4EA9-A23C-DCAEBF83AF11}"/>
            </a:ext>
          </a:extLst>
        </xdr:cNvPr>
        <xdr:cNvSpPr txBox="1"/>
      </xdr:nvSpPr>
      <xdr:spPr>
        <a:xfrm>
          <a:off x="2705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380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81A6C218-FA2E-494E-9751-4844D20DCAB4}"/>
            </a:ext>
          </a:extLst>
        </xdr:cNvPr>
        <xdr:cNvSpPr txBox="1"/>
      </xdr:nvSpPr>
      <xdr:spPr>
        <a:xfrm>
          <a:off x="1816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8557299-81C1-4FCE-8961-1E99DE3CE7B5}"/>
            </a:ext>
          </a:extLst>
        </xdr:cNvPr>
        <xdr:cNvSpPr txBox="1"/>
      </xdr:nvSpPr>
      <xdr:spPr>
        <a:xfrm>
          <a:off x="927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1F7B4A8-ED2D-44F8-BFBA-2FD3B1797A1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55ACEB3-B465-4EA2-83D4-BAAF95D751D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CE7B55F-9C2C-4844-9633-E2EB4BCA0CB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4332550-B345-4AB4-9D6C-8D7DB800D4B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0FAD07B-4E01-4452-98C7-A3F0D340FFC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AC4E84D-2646-4191-B923-72199BAC2A7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DC390F5-AC3D-4AA4-AD91-4D01A16E17A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E169254-C397-470D-8836-4797FE99EC3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DE44F52-CAF3-4737-A773-3D2723E9A98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611A9BE-9B62-4C72-947A-77FED055545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6CAED87-61B6-445F-9092-C37FAFA6ED9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23A6C9F1-7CE2-4DA7-92D5-ECB6702B871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900155-745A-41F7-96B9-2D67B0F82E7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C960889A-312D-4331-A382-216C774C842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4E60449-B07C-4244-9637-E694D413950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19439CE4-F4A2-437B-9025-F5A057C0FEF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112D019-0F54-4F69-810E-BE658492701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E6403C29-78DA-4A13-88EC-3F676936C95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743C664-B3FE-4A06-BB61-5145CDFF186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9BD521CE-86FF-4521-BE05-8A3EE37738C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1971410-3FBF-4E97-B388-FB1C0A1A6DA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9CF49622-6545-42DE-944C-5E8AC24A2D2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60C290B7-712C-496B-A958-723EA5E6184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6F7463D4-33CE-47F7-9F9B-AAB881B60351}"/>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F43C75CE-0C5E-438C-895F-90C7A023593B}"/>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14988374-2472-474A-925E-D41DABAF0D11}"/>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8F011D64-D23E-464A-A5D2-3353AB5614FB}"/>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9E4F5E3A-3459-4983-A103-88846AB7CE2E}"/>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63B74B5D-7F6A-4256-AF8B-21ED0C9F4014}"/>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AEEEEEE4-8ED1-4C68-826F-E228C06CFD50}"/>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D04C9E63-E244-4660-A16F-43E32B81AF3E}"/>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733BD44F-6253-4CBF-AB36-EDF840261644}"/>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1785CEFE-012D-4A2C-BD29-9B79BD82CF91}"/>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2DE69E1B-C7E1-4B7C-A007-D997E430557A}"/>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16C1B45-058A-4FBD-A0B5-3442E25C040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61F48EE-C903-40C5-B53F-B0217673602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F96B58E-8436-47C8-AFBE-06C4C0D5563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CB18A10-9CAE-4DDB-8D7B-35B502310B3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30C5D2E-3C08-4C0F-A798-88EC5360F75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114056</xdr:rowOff>
    </xdr:from>
    <xdr:to>
      <xdr:col>55</xdr:col>
      <xdr:colOff>50800</xdr:colOff>
      <xdr:row>64</xdr:row>
      <xdr:rowOff>44206</xdr:rowOff>
    </xdr:to>
    <xdr:sp macro="" textlink="">
      <xdr:nvSpPr>
        <xdr:cNvPr id="244" name="楕円 243">
          <a:extLst>
            <a:ext uri="{FF2B5EF4-FFF2-40B4-BE49-F238E27FC236}">
              <a16:creationId xmlns:a16="http://schemas.microsoft.com/office/drawing/2014/main" id="{A24EB024-4B2F-44F0-88F2-D345A5C4EE5B}"/>
            </a:ext>
          </a:extLst>
        </xdr:cNvPr>
        <xdr:cNvSpPr/>
      </xdr:nvSpPr>
      <xdr:spPr>
        <a:xfrm>
          <a:off x="10426700" y="1091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28983</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C133C669-3EFB-4D51-977B-27080A894A6D}"/>
            </a:ext>
          </a:extLst>
        </xdr:cNvPr>
        <xdr:cNvSpPr txBox="1"/>
      </xdr:nvSpPr>
      <xdr:spPr>
        <a:xfrm>
          <a:off x="10515600" y="1083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114762</xdr:rowOff>
    </xdr:from>
    <xdr:to>
      <xdr:col>50</xdr:col>
      <xdr:colOff>165100</xdr:colOff>
      <xdr:row>64</xdr:row>
      <xdr:rowOff>44912</xdr:rowOff>
    </xdr:to>
    <xdr:sp macro="" textlink="">
      <xdr:nvSpPr>
        <xdr:cNvPr id="246" name="楕円 245">
          <a:extLst>
            <a:ext uri="{FF2B5EF4-FFF2-40B4-BE49-F238E27FC236}">
              <a16:creationId xmlns:a16="http://schemas.microsoft.com/office/drawing/2014/main" id="{85E0E44B-427A-435D-8B05-B96B3372B6B7}"/>
            </a:ext>
          </a:extLst>
        </xdr:cNvPr>
        <xdr:cNvSpPr/>
      </xdr:nvSpPr>
      <xdr:spPr>
        <a:xfrm>
          <a:off x="9588500" y="1091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164856</xdr:rowOff>
    </xdr:from>
    <xdr:to>
      <xdr:col>55</xdr:col>
      <xdr:colOff>0</xdr:colOff>
      <xdr:row>63</xdr:row>
      <xdr:rowOff>165562</xdr:rowOff>
    </xdr:to>
    <xdr:cxnSp macro="">
      <xdr:nvCxnSpPr>
        <xdr:cNvPr id="247" name="直線コネクタ 246">
          <a:extLst>
            <a:ext uri="{FF2B5EF4-FFF2-40B4-BE49-F238E27FC236}">
              <a16:creationId xmlns:a16="http://schemas.microsoft.com/office/drawing/2014/main" id="{9C84D45D-3875-4863-BE51-9D663A1C6AB8}"/>
            </a:ext>
          </a:extLst>
        </xdr:cNvPr>
        <xdr:cNvCxnSpPr/>
      </xdr:nvCxnSpPr>
      <xdr:spPr>
        <a:xfrm flipV="1">
          <a:off x="9639300" y="10966206"/>
          <a:ext cx="838200" cy="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115778</xdr:rowOff>
    </xdr:from>
    <xdr:to>
      <xdr:col>46</xdr:col>
      <xdr:colOff>38100</xdr:colOff>
      <xdr:row>64</xdr:row>
      <xdr:rowOff>45928</xdr:rowOff>
    </xdr:to>
    <xdr:sp macro="" textlink="">
      <xdr:nvSpPr>
        <xdr:cNvPr id="248" name="楕円 247">
          <a:extLst>
            <a:ext uri="{FF2B5EF4-FFF2-40B4-BE49-F238E27FC236}">
              <a16:creationId xmlns:a16="http://schemas.microsoft.com/office/drawing/2014/main" id="{13211C19-1C6D-4D2F-ABF9-32FE4CBB4E75}"/>
            </a:ext>
          </a:extLst>
        </xdr:cNvPr>
        <xdr:cNvSpPr/>
      </xdr:nvSpPr>
      <xdr:spPr>
        <a:xfrm>
          <a:off x="8699500" y="109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165562</xdr:rowOff>
    </xdr:from>
    <xdr:to>
      <xdr:col>50</xdr:col>
      <xdr:colOff>114300</xdr:colOff>
      <xdr:row>63</xdr:row>
      <xdr:rowOff>166578</xdr:rowOff>
    </xdr:to>
    <xdr:cxnSp macro="">
      <xdr:nvCxnSpPr>
        <xdr:cNvPr id="249" name="直線コネクタ 248">
          <a:extLst>
            <a:ext uri="{FF2B5EF4-FFF2-40B4-BE49-F238E27FC236}">
              <a16:creationId xmlns:a16="http://schemas.microsoft.com/office/drawing/2014/main" id="{2D28E927-C0B1-4281-A12B-71FAA4ADACE8}"/>
            </a:ext>
          </a:extLst>
        </xdr:cNvPr>
        <xdr:cNvCxnSpPr/>
      </xdr:nvCxnSpPr>
      <xdr:spPr>
        <a:xfrm flipV="1">
          <a:off x="8750300" y="10966912"/>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121579</xdr:rowOff>
    </xdr:from>
    <xdr:to>
      <xdr:col>41</xdr:col>
      <xdr:colOff>101600</xdr:colOff>
      <xdr:row>64</xdr:row>
      <xdr:rowOff>51729</xdr:rowOff>
    </xdr:to>
    <xdr:sp macro="" textlink="">
      <xdr:nvSpPr>
        <xdr:cNvPr id="250" name="楕円 249">
          <a:extLst>
            <a:ext uri="{FF2B5EF4-FFF2-40B4-BE49-F238E27FC236}">
              <a16:creationId xmlns:a16="http://schemas.microsoft.com/office/drawing/2014/main" id="{D554DAE2-FE8F-4292-A9DD-B46C2BDEB786}"/>
            </a:ext>
          </a:extLst>
        </xdr:cNvPr>
        <xdr:cNvSpPr/>
      </xdr:nvSpPr>
      <xdr:spPr>
        <a:xfrm>
          <a:off x="7810500" y="1092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166578</xdr:rowOff>
    </xdr:from>
    <xdr:to>
      <xdr:col>45</xdr:col>
      <xdr:colOff>177800</xdr:colOff>
      <xdr:row>64</xdr:row>
      <xdr:rowOff>929</xdr:rowOff>
    </xdr:to>
    <xdr:cxnSp macro="">
      <xdr:nvCxnSpPr>
        <xdr:cNvPr id="251" name="直線コネクタ 250">
          <a:extLst>
            <a:ext uri="{FF2B5EF4-FFF2-40B4-BE49-F238E27FC236}">
              <a16:creationId xmlns:a16="http://schemas.microsoft.com/office/drawing/2014/main" id="{CE5E823E-B051-4793-B280-4006B4E49DF0}"/>
            </a:ext>
          </a:extLst>
        </xdr:cNvPr>
        <xdr:cNvCxnSpPr/>
      </xdr:nvCxnSpPr>
      <xdr:spPr>
        <a:xfrm flipV="1">
          <a:off x="7861300" y="10967928"/>
          <a:ext cx="889000" cy="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122221</xdr:rowOff>
    </xdr:from>
    <xdr:to>
      <xdr:col>36</xdr:col>
      <xdr:colOff>165100</xdr:colOff>
      <xdr:row>64</xdr:row>
      <xdr:rowOff>52371</xdr:rowOff>
    </xdr:to>
    <xdr:sp macro="" textlink="">
      <xdr:nvSpPr>
        <xdr:cNvPr id="252" name="楕円 251">
          <a:extLst>
            <a:ext uri="{FF2B5EF4-FFF2-40B4-BE49-F238E27FC236}">
              <a16:creationId xmlns:a16="http://schemas.microsoft.com/office/drawing/2014/main" id="{C7840B14-133C-4AC0-8605-78D160C86AD2}"/>
            </a:ext>
          </a:extLst>
        </xdr:cNvPr>
        <xdr:cNvSpPr/>
      </xdr:nvSpPr>
      <xdr:spPr>
        <a:xfrm>
          <a:off x="6921500" y="1092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929</xdr:rowOff>
    </xdr:from>
    <xdr:to>
      <xdr:col>41</xdr:col>
      <xdr:colOff>50800</xdr:colOff>
      <xdr:row>64</xdr:row>
      <xdr:rowOff>1571</xdr:rowOff>
    </xdr:to>
    <xdr:cxnSp macro="">
      <xdr:nvCxnSpPr>
        <xdr:cNvPr id="253" name="直線コネクタ 252">
          <a:extLst>
            <a:ext uri="{FF2B5EF4-FFF2-40B4-BE49-F238E27FC236}">
              <a16:creationId xmlns:a16="http://schemas.microsoft.com/office/drawing/2014/main" id="{B52649B9-4B75-464A-B868-58A2058CDCAC}"/>
            </a:ext>
          </a:extLst>
        </xdr:cNvPr>
        <xdr:cNvCxnSpPr/>
      </xdr:nvCxnSpPr>
      <xdr:spPr>
        <a:xfrm flipV="1">
          <a:off x="6972300" y="10973729"/>
          <a:ext cx="889000" cy="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FB791A3C-FC5C-4798-94C6-2279A0FD2895}"/>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C943EC1A-0978-48A3-B0AE-EF3AD789B584}"/>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97EE8C51-5FD6-42EB-BE7C-CDE85648A786}"/>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C4080558-252A-4533-8029-291D7DD01536}"/>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36039</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3C5C8BCE-A019-4796-B85A-7832AA755F21}"/>
            </a:ext>
          </a:extLst>
        </xdr:cNvPr>
        <xdr:cNvSpPr txBox="1"/>
      </xdr:nvSpPr>
      <xdr:spPr>
        <a:xfrm>
          <a:off x="9359411" y="1100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37055</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0F63548A-E35B-4E28-B2A7-31B34DC31CB7}"/>
            </a:ext>
          </a:extLst>
        </xdr:cNvPr>
        <xdr:cNvSpPr txBox="1"/>
      </xdr:nvSpPr>
      <xdr:spPr>
        <a:xfrm>
          <a:off x="8483111" y="1100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42856</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87BE31AD-D75F-439D-A8D2-54998FC22ACE}"/>
            </a:ext>
          </a:extLst>
        </xdr:cNvPr>
        <xdr:cNvSpPr txBox="1"/>
      </xdr:nvSpPr>
      <xdr:spPr>
        <a:xfrm>
          <a:off x="7594111" y="11015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43498</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2C4CD48A-6939-4561-9271-5EDB52DD499C}"/>
            </a:ext>
          </a:extLst>
        </xdr:cNvPr>
        <xdr:cNvSpPr txBox="1"/>
      </xdr:nvSpPr>
      <xdr:spPr>
        <a:xfrm>
          <a:off x="6705111" y="1101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693B356-7941-426D-BD3D-72ECD8B4A7C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497C3C82-8D37-4991-967E-634025DB3ED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D050EB7-2089-4084-A2B7-905DBB9E53C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081279F-F8B9-429D-BB48-8F1A3595678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11808A93-0E23-4058-BBD0-52AD6AF5A22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FE522EA-2C55-4BE7-9DF9-2FA545A100F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8FFD9537-3FC5-46C0-B37A-E72A0855531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E5B5879-D336-4E90-AE9D-159E23D489A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D0570F2C-1A31-4722-A0CE-04AC695AE85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EC94567-94A6-4BD4-AFC9-2405D406184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627F2E4-71FC-4FD5-B4A3-F194DCE754B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F113213C-233C-47E6-A429-25EE4443088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1E91DBE-D57A-47AA-9113-8F06C39FA56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C67AAB6B-091E-490F-8A30-A93E0F5EE60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98CBEA09-0B51-4264-8D76-BAD42D83923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D6F9A72E-6A60-42E0-88E9-65609BAB4C3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D4708545-C36D-42F4-94CC-82F9E67A126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66B484F9-F148-4BE1-A9DF-4768D5FA5F7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61D5E54E-ABF8-48D1-AA96-FABF6F25CAE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96401D2C-2CEC-4881-A540-B155866ED64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3D6B8E86-DC66-41E5-8C91-41789732767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3976C158-9A75-4F84-B2D1-62CA6A66E25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FEFC54AC-0EE9-422B-B88F-F6563FE3A61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29AF9B6-076F-497E-8958-15D59B8515A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AFBF2C41-9D0C-4072-95C8-449F5D8BE2D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E0FDC55D-D196-4527-82DD-30A3E9553F07}"/>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60433920-558B-4512-B8B3-0D901BFF94A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DC9466BF-0572-40C0-B0F7-DDFD4C19776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FFB1D40F-A8FF-4A6C-B1B7-AB1FE4DD5FB8}"/>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B997F4F4-5E2D-49C1-B101-211E58DD9C99}"/>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8DCD9A81-ADE1-43EA-A76F-718CF9DFE6A1}"/>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4EA163C2-6FC9-410C-B5D5-0AEA84BD050A}"/>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82CE0E3B-D909-4842-A006-A889A9810B19}"/>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D780297C-8B9F-4FF8-A4E1-8A84C106447A}"/>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6A5B5BAB-3801-4A96-AF6C-C9CC3C7A9F25}"/>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C8F8988F-3ADA-4EF9-9C2D-6B2B081C1915}"/>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1E3BEE7-E80E-44C4-9F0B-88887656B7D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74B7B3A-8667-459D-9D7D-326506B1CA3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D35A02B-926E-4F73-9B62-3206B702AC5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BDCB58C-3CF7-4364-B21A-E9359A6CAAE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322919B-68FA-4448-BA6A-3104CEEED8B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165281</xdr:rowOff>
    </xdr:from>
    <xdr:to>
      <xdr:col>24</xdr:col>
      <xdr:colOff>114300</xdr:colOff>
      <xdr:row>78</xdr:row>
      <xdr:rowOff>95431</xdr:rowOff>
    </xdr:to>
    <xdr:sp macro="" textlink="">
      <xdr:nvSpPr>
        <xdr:cNvPr id="303" name="楕円 302">
          <a:extLst>
            <a:ext uri="{FF2B5EF4-FFF2-40B4-BE49-F238E27FC236}">
              <a16:creationId xmlns:a16="http://schemas.microsoft.com/office/drawing/2014/main" id="{6552DB04-082B-4A4E-BBFB-C0AB2214090B}"/>
            </a:ext>
          </a:extLst>
        </xdr:cNvPr>
        <xdr:cNvSpPr/>
      </xdr:nvSpPr>
      <xdr:spPr>
        <a:xfrm>
          <a:off x="4584700" y="1336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118308</xdr:rowOff>
    </xdr:from>
    <xdr:ext cx="340478" cy="259045"/>
    <xdr:sp macro="" textlink="">
      <xdr:nvSpPr>
        <xdr:cNvPr id="304" name="【公営住宅】&#10;有形固定資産減価償却率該当値テキスト">
          <a:extLst>
            <a:ext uri="{FF2B5EF4-FFF2-40B4-BE49-F238E27FC236}">
              <a16:creationId xmlns:a16="http://schemas.microsoft.com/office/drawing/2014/main" id="{541793F9-2844-4BF8-AADC-9A1210AF0F07}"/>
            </a:ext>
          </a:extLst>
        </xdr:cNvPr>
        <xdr:cNvSpPr txBox="1"/>
      </xdr:nvSpPr>
      <xdr:spPr>
        <a:xfrm>
          <a:off x="4673600" y="13319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129358</xdr:rowOff>
    </xdr:from>
    <xdr:to>
      <xdr:col>20</xdr:col>
      <xdr:colOff>38100</xdr:colOff>
      <xdr:row>78</xdr:row>
      <xdr:rowOff>59508</xdr:rowOff>
    </xdr:to>
    <xdr:sp macro="" textlink="">
      <xdr:nvSpPr>
        <xdr:cNvPr id="305" name="楕円 304">
          <a:extLst>
            <a:ext uri="{FF2B5EF4-FFF2-40B4-BE49-F238E27FC236}">
              <a16:creationId xmlns:a16="http://schemas.microsoft.com/office/drawing/2014/main" id="{9FE9A63A-8B1F-4A6F-BE61-F42673E7CB94}"/>
            </a:ext>
          </a:extLst>
        </xdr:cNvPr>
        <xdr:cNvSpPr/>
      </xdr:nvSpPr>
      <xdr:spPr>
        <a:xfrm>
          <a:off x="3746500" y="1333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8708</xdr:rowOff>
    </xdr:from>
    <xdr:to>
      <xdr:col>24</xdr:col>
      <xdr:colOff>63500</xdr:colOff>
      <xdr:row>78</xdr:row>
      <xdr:rowOff>44631</xdr:rowOff>
    </xdr:to>
    <xdr:cxnSp macro="">
      <xdr:nvCxnSpPr>
        <xdr:cNvPr id="306" name="直線コネクタ 305">
          <a:extLst>
            <a:ext uri="{FF2B5EF4-FFF2-40B4-BE49-F238E27FC236}">
              <a16:creationId xmlns:a16="http://schemas.microsoft.com/office/drawing/2014/main" id="{8B2BA7C1-F9A1-4832-9531-B53F948F81EB}"/>
            </a:ext>
          </a:extLst>
        </xdr:cNvPr>
        <xdr:cNvCxnSpPr/>
      </xdr:nvCxnSpPr>
      <xdr:spPr>
        <a:xfrm>
          <a:off x="3797300" y="13381808"/>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117929</xdr:rowOff>
    </xdr:from>
    <xdr:to>
      <xdr:col>15</xdr:col>
      <xdr:colOff>101600</xdr:colOff>
      <xdr:row>78</xdr:row>
      <xdr:rowOff>48079</xdr:rowOff>
    </xdr:to>
    <xdr:sp macro="" textlink="">
      <xdr:nvSpPr>
        <xdr:cNvPr id="307" name="楕円 306">
          <a:extLst>
            <a:ext uri="{FF2B5EF4-FFF2-40B4-BE49-F238E27FC236}">
              <a16:creationId xmlns:a16="http://schemas.microsoft.com/office/drawing/2014/main" id="{07D949B5-6F86-421E-84C0-EB1A24277512}"/>
            </a:ext>
          </a:extLst>
        </xdr:cNvPr>
        <xdr:cNvSpPr/>
      </xdr:nvSpPr>
      <xdr:spPr>
        <a:xfrm>
          <a:off x="2857500" y="1331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168729</xdr:rowOff>
    </xdr:from>
    <xdr:to>
      <xdr:col>19</xdr:col>
      <xdr:colOff>177800</xdr:colOff>
      <xdr:row>78</xdr:row>
      <xdr:rowOff>8708</xdr:rowOff>
    </xdr:to>
    <xdr:cxnSp macro="">
      <xdr:nvCxnSpPr>
        <xdr:cNvPr id="308" name="直線コネクタ 307">
          <a:extLst>
            <a:ext uri="{FF2B5EF4-FFF2-40B4-BE49-F238E27FC236}">
              <a16:creationId xmlns:a16="http://schemas.microsoft.com/office/drawing/2014/main" id="{13B1B21F-5156-445B-96FF-A669F208F03D}"/>
            </a:ext>
          </a:extLst>
        </xdr:cNvPr>
        <xdr:cNvCxnSpPr/>
      </xdr:nvCxnSpPr>
      <xdr:spPr>
        <a:xfrm>
          <a:off x="2908300" y="1337037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103232</xdr:rowOff>
    </xdr:from>
    <xdr:to>
      <xdr:col>10</xdr:col>
      <xdr:colOff>165100</xdr:colOff>
      <xdr:row>78</xdr:row>
      <xdr:rowOff>33382</xdr:rowOff>
    </xdr:to>
    <xdr:sp macro="" textlink="">
      <xdr:nvSpPr>
        <xdr:cNvPr id="309" name="楕円 308">
          <a:extLst>
            <a:ext uri="{FF2B5EF4-FFF2-40B4-BE49-F238E27FC236}">
              <a16:creationId xmlns:a16="http://schemas.microsoft.com/office/drawing/2014/main" id="{511141FD-1612-41A1-8779-74407792CFEF}"/>
            </a:ext>
          </a:extLst>
        </xdr:cNvPr>
        <xdr:cNvSpPr/>
      </xdr:nvSpPr>
      <xdr:spPr>
        <a:xfrm>
          <a:off x="1968500" y="1330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154032</xdr:rowOff>
    </xdr:from>
    <xdr:to>
      <xdr:col>15</xdr:col>
      <xdr:colOff>50800</xdr:colOff>
      <xdr:row>77</xdr:row>
      <xdr:rowOff>168729</xdr:rowOff>
    </xdr:to>
    <xdr:cxnSp macro="">
      <xdr:nvCxnSpPr>
        <xdr:cNvPr id="310" name="直線コネクタ 309">
          <a:extLst>
            <a:ext uri="{FF2B5EF4-FFF2-40B4-BE49-F238E27FC236}">
              <a16:creationId xmlns:a16="http://schemas.microsoft.com/office/drawing/2014/main" id="{16DBB801-BC93-42FE-A6C8-93AD176AF5B8}"/>
            </a:ext>
          </a:extLst>
        </xdr:cNvPr>
        <xdr:cNvCxnSpPr/>
      </xdr:nvCxnSpPr>
      <xdr:spPr>
        <a:xfrm>
          <a:off x="2019300" y="13355682"/>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91802</xdr:rowOff>
    </xdr:from>
    <xdr:to>
      <xdr:col>6</xdr:col>
      <xdr:colOff>38100</xdr:colOff>
      <xdr:row>78</xdr:row>
      <xdr:rowOff>21952</xdr:rowOff>
    </xdr:to>
    <xdr:sp macro="" textlink="">
      <xdr:nvSpPr>
        <xdr:cNvPr id="311" name="楕円 310">
          <a:extLst>
            <a:ext uri="{FF2B5EF4-FFF2-40B4-BE49-F238E27FC236}">
              <a16:creationId xmlns:a16="http://schemas.microsoft.com/office/drawing/2014/main" id="{1CC2D251-F84D-41B9-94DD-2AA776612C94}"/>
            </a:ext>
          </a:extLst>
        </xdr:cNvPr>
        <xdr:cNvSpPr/>
      </xdr:nvSpPr>
      <xdr:spPr>
        <a:xfrm>
          <a:off x="1079500" y="1329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142602</xdr:rowOff>
    </xdr:from>
    <xdr:to>
      <xdr:col>10</xdr:col>
      <xdr:colOff>114300</xdr:colOff>
      <xdr:row>77</xdr:row>
      <xdr:rowOff>154032</xdr:rowOff>
    </xdr:to>
    <xdr:cxnSp macro="">
      <xdr:nvCxnSpPr>
        <xdr:cNvPr id="312" name="直線コネクタ 311">
          <a:extLst>
            <a:ext uri="{FF2B5EF4-FFF2-40B4-BE49-F238E27FC236}">
              <a16:creationId xmlns:a16="http://schemas.microsoft.com/office/drawing/2014/main" id="{FB749408-8D82-4772-B7ED-7117EF040825}"/>
            </a:ext>
          </a:extLst>
        </xdr:cNvPr>
        <xdr:cNvCxnSpPr/>
      </xdr:nvCxnSpPr>
      <xdr:spPr>
        <a:xfrm>
          <a:off x="1130300" y="1334425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3D9D6089-3879-49E7-AA2D-A7174245FB01}"/>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F36F0188-F032-4CC8-AFBC-1DA082123528}"/>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D95328B1-6EEA-4C0D-8A9F-A1AEFD86D3D7}"/>
            </a:ext>
          </a:extLst>
        </xdr:cNvPr>
        <xdr:cNvSpPr txBox="1"/>
      </xdr:nvSpPr>
      <xdr:spPr>
        <a:xfrm>
          <a:off x="1816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ACFEF47E-7E8F-4FE8-9AF6-3BB6F3E5E3E1}"/>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76</xdr:row>
      <xdr:rowOff>76035</xdr:rowOff>
    </xdr:from>
    <xdr:ext cx="340478" cy="259045"/>
    <xdr:sp macro="" textlink="">
      <xdr:nvSpPr>
        <xdr:cNvPr id="317" name="n_1mainValue【公営住宅】&#10;有形固定資産減価償却率">
          <a:extLst>
            <a:ext uri="{FF2B5EF4-FFF2-40B4-BE49-F238E27FC236}">
              <a16:creationId xmlns:a16="http://schemas.microsoft.com/office/drawing/2014/main" id="{75DCBB5A-11FC-47F4-965F-B65900A87B7F}"/>
            </a:ext>
          </a:extLst>
        </xdr:cNvPr>
        <xdr:cNvSpPr txBox="1"/>
      </xdr:nvSpPr>
      <xdr:spPr>
        <a:xfrm>
          <a:off x="3614361" y="131062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76</xdr:row>
      <xdr:rowOff>64606</xdr:rowOff>
    </xdr:from>
    <xdr:ext cx="340478" cy="259045"/>
    <xdr:sp macro="" textlink="">
      <xdr:nvSpPr>
        <xdr:cNvPr id="318" name="n_2mainValue【公営住宅】&#10;有形固定資産減価償却率">
          <a:extLst>
            <a:ext uri="{FF2B5EF4-FFF2-40B4-BE49-F238E27FC236}">
              <a16:creationId xmlns:a16="http://schemas.microsoft.com/office/drawing/2014/main" id="{D0387A96-BE9C-402E-AF4D-89557BE7E331}"/>
            </a:ext>
          </a:extLst>
        </xdr:cNvPr>
        <xdr:cNvSpPr txBox="1"/>
      </xdr:nvSpPr>
      <xdr:spPr>
        <a:xfrm>
          <a:off x="2738061" y="130948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76</xdr:row>
      <xdr:rowOff>49909</xdr:rowOff>
    </xdr:from>
    <xdr:ext cx="340478" cy="259045"/>
    <xdr:sp macro="" textlink="">
      <xdr:nvSpPr>
        <xdr:cNvPr id="319" name="n_3mainValue【公営住宅】&#10;有形固定資産減価償却率">
          <a:extLst>
            <a:ext uri="{FF2B5EF4-FFF2-40B4-BE49-F238E27FC236}">
              <a16:creationId xmlns:a16="http://schemas.microsoft.com/office/drawing/2014/main" id="{E79B7034-C81E-44CA-93FD-EBB7E3DCC9D9}"/>
            </a:ext>
          </a:extLst>
        </xdr:cNvPr>
        <xdr:cNvSpPr txBox="1"/>
      </xdr:nvSpPr>
      <xdr:spPr>
        <a:xfrm>
          <a:off x="1849061" y="130801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76</xdr:row>
      <xdr:rowOff>38479</xdr:rowOff>
    </xdr:from>
    <xdr:ext cx="340478" cy="259045"/>
    <xdr:sp macro="" textlink="">
      <xdr:nvSpPr>
        <xdr:cNvPr id="320" name="n_4mainValue【公営住宅】&#10;有形固定資産減価償却率">
          <a:extLst>
            <a:ext uri="{FF2B5EF4-FFF2-40B4-BE49-F238E27FC236}">
              <a16:creationId xmlns:a16="http://schemas.microsoft.com/office/drawing/2014/main" id="{051E65B4-2811-4232-A0A0-878AA7970BF2}"/>
            </a:ext>
          </a:extLst>
        </xdr:cNvPr>
        <xdr:cNvSpPr txBox="1"/>
      </xdr:nvSpPr>
      <xdr:spPr>
        <a:xfrm>
          <a:off x="960061" y="130686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BF98BA7-FA99-44B5-938D-7B2450F4F41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E06AA06-747C-436D-A375-A306D8814B1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22CE819-E9BA-41B6-ACB9-902B34CB7BC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97C717F-8138-48DC-B63F-F7259ED4216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E47547DA-6025-46D7-AE99-626908749BE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101E713-FB57-4996-8EAD-896DC916E88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086C377-2ABA-4712-AE3A-81F7498E9FF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EFC9C3B-0501-471B-A62D-FA945F107C9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4058A1D-DD01-4A55-9D5A-2035527C26A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7E16F1E-C365-4AE1-AA23-CAF4294B952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55E52D5-D5FF-4C68-87AE-2A06237F41E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811B03D-178E-4842-AE0E-56B453B4E66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EFBCE05-278E-480C-8377-8354F6C3BDE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C7B554A1-4809-4393-A02F-065870E85DE1}"/>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2C65E1E-3553-4792-B811-4F509915D24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A1D826D6-D726-489C-9705-DE2E17AD3566}"/>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7BE80D3-58CC-4EE8-AE08-3C984FDD750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8F27B309-9493-4D3C-80F1-0C8E92140ED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C534E44-B364-49B7-89D5-BF4A715F936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F8C55A1-382F-41BF-8379-9D55A2EAE04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28A227BA-55A7-491F-A9BB-695DEB5830D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81A95FBB-53FD-4105-A027-E062381AA0CE}"/>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DDDFF689-3E83-4067-B5BA-5A63AAE6FEB1}"/>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06EF64B3-7D28-47B3-980D-A44823513F07}"/>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A04001D7-6346-4B70-946B-019F8D820F8B}"/>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E6B8BD6A-3184-460C-8E31-C9D46161460C}"/>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A5280F1E-90BE-46F7-95CE-E41D2DCCC6C0}"/>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97975091-72CC-4B1D-8BEC-038A088364F3}"/>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AC1F35F4-D081-4A8C-937D-64B41332E703}"/>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08976E98-3DD8-4D85-A96A-8C83132EA524}"/>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6FFEEA52-4510-4BBD-9337-AD050BB89ED0}"/>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AFE93B13-E37C-42E9-B1EB-A5F3CCDC5702}"/>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CDE8A0A-BD38-4370-BE68-9DCCE683608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F6347C9-0B2C-4E59-AFEA-C63F37E1D1E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24F59B3-E22A-4285-8B38-F65B8ED809B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F5BDFA1-7058-43D3-8BC4-176B2A05295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BAB6AB6-C9D2-44AE-BFF6-306CA29E22F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88112</xdr:rowOff>
    </xdr:from>
    <xdr:to>
      <xdr:col>55</xdr:col>
      <xdr:colOff>50800</xdr:colOff>
      <xdr:row>86</xdr:row>
      <xdr:rowOff>18262</xdr:rowOff>
    </xdr:to>
    <xdr:sp macro="" textlink="">
      <xdr:nvSpPr>
        <xdr:cNvPr id="358" name="楕円 357">
          <a:extLst>
            <a:ext uri="{FF2B5EF4-FFF2-40B4-BE49-F238E27FC236}">
              <a16:creationId xmlns:a16="http://schemas.microsoft.com/office/drawing/2014/main" id="{588D5685-9036-41D0-95DF-2F7D6726E332}"/>
            </a:ext>
          </a:extLst>
        </xdr:cNvPr>
        <xdr:cNvSpPr/>
      </xdr:nvSpPr>
      <xdr:spPr>
        <a:xfrm>
          <a:off x="10426700" y="1466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8246</xdr:rowOff>
    </xdr:from>
    <xdr:ext cx="469744" cy="259045"/>
    <xdr:sp macro="" textlink="">
      <xdr:nvSpPr>
        <xdr:cNvPr id="359" name="【公営住宅】&#10;一人当たり面積該当値テキスト">
          <a:extLst>
            <a:ext uri="{FF2B5EF4-FFF2-40B4-BE49-F238E27FC236}">
              <a16:creationId xmlns:a16="http://schemas.microsoft.com/office/drawing/2014/main" id="{6AB16BC9-F235-4E41-B12C-5C573042D989}"/>
            </a:ext>
          </a:extLst>
        </xdr:cNvPr>
        <xdr:cNvSpPr txBox="1"/>
      </xdr:nvSpPr>
      <xdr:spPr>
        <a:xfrm>
          <a:off x="10515600" y="1458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88798</xdr:rowOff>
    </xdr:from>
    <xdr:to>
      <xdr:col>50</xdr:col>
      <xdr:colOff>165100</xdr:colOff>
      <xdr:row>86</xdr:row>
      <xdr:rowOff>18948</xdr:rowOff>
    </xdr:to>
    <xdr:sp macro="" textlink="">
      <xdr:nvSpPr>
        <xdr:cNvPr id="360" name="楕円 359">
          <a:extLst>
            <a:ext uri="{FF2B5EF4-FFF2-40B4-BE49-F238E27FC236}">
              <a16:creationId xmlns:a16="http://schemas.microsoft.com/office/drawing/2014/main" id="{336BB08B-F7F1-43D0-ABC7-86AFBF94931E}"/>
            </a:ext>
          </a:extLst>
        </xdr:cNvPr>
        <xdr:cNvSpPr/>
      </xdr:nvSpPr>
      <xdr:spPr>
        <a:xfrm>
          <a:off x="9588500" y="1466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138912</xdr:rowOff>
    </xdr:from>
    <xdr:to>
      <xdr:col>55</xdr:col>
      <xdr:colOff>0</xdr:colOff>
      <xdr:row>85</xdr:row>
      <xdr:rowOff>139598</xdr:rowOff>
    </xdr:to>
    <xdr:cxnSp macro="">
      <xdr:nvCxnSpPr>
        <xdr:cNvPr id="361" name="直線コネクタ 360">
          <a:extLst>
            <a:ext uri="{FF2B5EF4-FFF2-40B4-BE49-F238E27FC236}">
              <a16:creationId xmlns:a16="http://schemas.microsoft.com/office/drawing/2014/main" id="{D6B1D6F8-5B64-459C-B354-ECE9953202BC}"/>
            </a:ext>
          </a:extLst>
        </xdr:cNvPr>
        <xdr:cNvCxnSpPr/>
      </xdr:nvCxnSpPr>
      <xdr:spPr>
        <a:xfrm flipV="1">
          <a:off x="9639300" y="14712162"/>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89712</xdr:rowOff>
    </xdr:from>
    <xdr:to>
      <xdr:col>46</xdr:col>
      <xdr:colOff>38100</xdr:colOff>
      <xdr:row>86</xdr:row>
      <xdr:rowOff>19862</xdr:rowOff>
    </xdr:to>
    <xdr:sp macro="" textlink="">
      <xdr:nvSpPr>
        <xdr:cNvPr id="362" name="楕円 361">
          <a:extLst>
            <a:ext uri="{FF2B5EF4-FFF2-40B4-BE49-F238E27FC236}">
              <a16:creationId xmlns:a16="http://schemas.microsoft.com/office/drawing/2014/main" id="{31393564-C13A-4BE6-894B-81E3AA811D81}"/>
            </a:ext>
          </a:extLst>
        </xdr:cNvPr>
        <xdr:cNvSpPr/>
      </xdr:nvSpPr>
      <xdr:spPr>
        <a:xfrm>
          <a:off x="8699500" y="1466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139598</xdr:rowOff>
    </xdr:from>
    <xdr:to>
      <xdr:col>50</xdr:col>
      <xdr:colOff>114300</xdr:colOff>
      <xdr:row>85</xdr:row>
      <xdr:rowOff>140512</xdr:rowOff>
    </xdr:to>
    <xdr:cxnSp macro="">
      <xdr:nvCxnSpPr>
        <xdr:cNvPr id="363" name="直線コネクタ 362">
          <a:extLst>
            <a:ext uri="{FF2B5EF4-FFF2-40B4-BE49-F238E27FC236}">
              <a16:creationId xmlns:a16="http://schemas.microsoft.com/office/drawing/2014/main" id="{60576543-C312-45C9-AC77-00E6B1A44F23}"/>
            </a:ext>
          </a:extLst>
        </xdr:cNvPr>
        <xdr:cNvCxnSpPr/>
      </xdr:nvCxnSpPr>
      <xdr:spPr>
        <a:xfrm flipV="1">
          <a:off x="8750300" y="1471284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90627</xdr:rowOff>
    </xdr:from>
    <xdr:to>
      <xdr:col>41</xdr:col>
      <xdr:colOff>101600</xdr:colOff>
      <xdr:row>86</xdr:row>
      <xdr:rowOff>20777</xdr:rowOff>
    </xdr:to>
    <xdr:sp macro="" textlink="">
      <xdr:nvSpPr>
        <xdr:cNvPr id="364" name="楕円 363">
          <a:extLst>
            <a:ext uri="{FF2B5EF4-FFF2-40B4-BE49-F238E27FC236}">
              <a16:creationId xmlns:a16="http://schemas.microsoft.com/office/drawing/2014/main" id="{172F8F25-4BB2-4DE7-BD05-DA17FF2DB269}"/>
            </a:ext>
          </a:extLst>
        </xdr:cNvPr>
        <xdr:cNvSpPr/>
      </xdr:nvSpPr>
      <xdr:spPr>
        <a:xfrm>
          <a:off x="7810500" y="1466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140512</xdr:rowOff>
    </xdr:from>
    <xdr:to>
      <xdr:col>45</xdr:col>
      <xdr:colOff>177800</xdr:colOff>
      <xdr:row>85</xdr:row>
      <xdr:rowOff>141427</xdr:rowOff>
    </xdr:to>
    <xdr:cxnSp macro="">
      <xdr:nvCxnSpPr>
        <xdr:cNvPr id="365" name="直線コネクタ 364">
          <a:extLst>
            <a:ext uri="{FF2B5EF4-FFF2-40B4-BE49-F238E27FC236}">
              <a16:creationId xmlns:a16="http://schemas.microsoft.com/office/drawing/2014/main" id="{01E7D755-2B85-4D21-811B-CFD1F6F181DD}"/>
            </a:ext>
          </a:extLst>
        </xdr:cNvPr>
        <xdr:cNvCxnSpPr/>
      </xdr:nvCxnSpPr>
      <xdr:spPr>
        <a:xfrm flipV="1">
          <a:off x="7861300" y="1471376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91312</xdr:rowOff>
    </xdr:from>
    <xdr:to>
      <xdr:col>36</xdr:col>
      <xdr:colOff>165100</xdr:colOff>
      <xdr:row>86</xdr:row>
      <xdr:rowOff>21462</xdr:rowOff>
    </xdr:to>
    <xdr:sp macro="" textlink="">
      <xdr:nvSpPr>
        <xdr:cNvPr id="366" name="楕円 365">
          <a:extLst>
            <a:ext uri="{FF2B5EF4-FFF2-40B4-BE49-F238E27FC236}">
              <a16:creationId xmlns:a16="http://schemas.microsoft.com/office/drawing/2014/main" id="{E1D8BE89-57F4-42BA-8958-557C5C53FC84}"/>
            </a:ext>
          </a:extLst>
        </xdr:cNvPr>
        <xdr:cNvSpPr/>
      </xdr:nvSpPr>
      <xdr:spPr>
        <a:xfrm>
          <a:off x="6921500" y="1466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141427</xdr:rowOff>
    </xdr:from>
    <xdr:to>
      <xdr:col>41</xdr:col>
      <xdr:colOff>50800</xdr:colOff>
      <xdr:row>85</xdr:row>
      <xdr:rowOff>142112</xdr:rowOff>
    </xdr:to>
    <xdr:cxnSp macro="">
      <xdr:nvCxnSpPr>
        <xdr:cNvPr id="367" name="直線コネクタ 366">
          <a:extLst>
            <a:ext uri="{FF2B5EF4-FFF2-40B4-BE49-F238E27FC236}">
              <a16:creationId xmlns:a16="http://schemas.microsoft.com/office/drawing/2014/main" id="{F7B7D5F9-1191-4CF0-AD52-1160287C6379}"/>
            </a:ext>
          </a:extLst>
        </xdr:cNvPr>
        <xdr:cNvCxnSpPr/>
      </xdr:nvCxnSpPr>
      <xdr:spPr>
        <a:xfrm flipV="1">
          <a:off x="6972300" y="14714677"/>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DB81C1AD-9957-4540-BA91-CA8700264E99}"/>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07438646-9116-47A7-BDFD-0CAE93698122}"/>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F0C08DA3-4A26-4A39-9A9C-0133C566BA34}"/>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04B0BB7E-8FA1-4573-BADA-DADA0FF20B07}"/>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10075</xdr:rowOff>
    </xdr:from>
    <xdr:ext cx="469744" cy="259045"/>
    <xdr:sp macro="" textlink="">
      <xdr:nvSpPr>
        <xdr:cNvPr id="372" name="n_1mainValue【公営住宅】&#10;一人当たり面積">
          <a:extLst>
            <a:ext uri="{FF2B5EF4-FFF2-40B4-BE49-F238E27FC236}">
              <a16:creationId xmlns:a16="http://schemas.microsoft.com/office/drawing/2014/main" id="{57496BDE-78B9-4573-B3EC-8CD8BD866467}"/>
            </a:ext>
          </a:extLst>
        </xdr:cNvPr>
        <xdr:cNvSpPr txBox="1"/>
      </xdr:nvSpPr>
      <xdr:spPr>
        <a:xfrm>
          <a:off x="9391727" y="1475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10989</xdr:rowOff>
    </xdr:from>
    <xdr:ext cx="469744" cy="259045"/>
    <xdr:sp macro="" textlink="">
      <xdr:nvSpPr>
        <xdr:cNvPr id="373" name="n_2mainValue【公営住宅】&#10;一人当たり面積">
          <a:extLst>
            <a:ext uri="{FF2B5EF4-FFF2-40B4-BE49-F238E27FC236}">
              <a16:creationId xmlns:a16="http://schemas.microsoft.com/office/drawing/2014/main" id="{268F8857-686D-48AC-8765-4A84E5F2CF27}"/>
            </a:ext>
          </a:extLst>
        </xdr:cNvPr>
        <xdr:cNvSpPr txBox="1"/>
      </xdr:nvSpPr>
      <xdr:spPr>
        <a:xfrm>
          <a:off x="8515427" y="1475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11904</xdr:rowOff>
    </xdr:from>
    <xdr:ext cx="469744" cy="259045"/>
    <xdr:sp macro="" textlink="">
      <xdr:nvSpPr>
        <xdr:cNvPr id="374" name="n_3mainValue【公営住宅】&#10;一人当たり面積">
          <a:extLst>
            <a:ext uri="{FF2B5EF4-FFF2-40B4-BE49-F238E27FC236}">
              <a16:creationId xmlns:a16="http://schemas.microsoft.com/office/drawing/2014/main" id="{89E64167-EF73-4352-8134-57AA0C70A17A}"/>
            </a:ext>
          </a:extLst>
        </xdr:cNvPr>
        <xdr:cNvSpPr txBox="1"/>
      </xdr:nvSpPr>
      <xdr:spPr>
        <a:xfrm>
          <a:off x="7626427" y="14756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12589</xdr:rowOff>
    </xdr:from>
    <xdr:ext cx="469744" cy="259045"/>
    <xdr:sp macro="" textlink="">
      <xdr:nvSpPr>
        <xdr:cNvPr id="375" name="n_4mainValue【公営住宅】&#10;一人当たり面積">
          <a:extLst>
            <a:ext uri="{FF2B5EF4-FFF2-40B4-BE49-F238E27FC236}">
              <a16:creationId xmlns:a16="http://schemas.microsoft.com/office/drawing/2014/main" id="{E86DB9D3-B494-4B80-959C-DA4F7FCFF830}"/>
            </a:ext>
          </a:extLst>
        </xdr:cNvPr>
        <xdr:cNvSpPr txBox="1"/>
      </xdr:nvSpPr>
      <xdr:spPr>
        <a:xfrm>
          <a:off x="6737427" y="1475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F789F76-F209-4433-8BD0-21BB8F11B6F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59DA868-62CB-417B-8083-BE2767A5B34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79904FE-4B71-467C-A5BA-A28BFE3DDBB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B8D9522-5110-4657-B023-70100D2F041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58C8126-B119-405F-B825-B708ABE2786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DF966A8-93C9-4B54-B5F0-22FBAD0A58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A365568-70A9-401E-8675-DD0FEFE96D5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EADC550-CDA8-48C0-9562-8DC3E0AF9C6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5D03BE49-1A68-4FF7-BD21-62F69839839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B24F3963-6CC4-4664-9C93-D337E21EFF8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287FE449-5B8D-4841-B850-8E31AD90C0F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48D438A2-EA01-4118-A517-F15D89FB878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52A51F5-2DF0-4BF9-8FFE-D63B53B0FA4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10A45E89-96DA-49FB-B5FC-6DAFFB9AB69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CA24A35C-B41D-4BF4-991A-065D6B2A377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DB97E15-D481-4F33-86C9-D13AF96347A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18DB4614-88D3-4288-9AE1-82DABF67551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20CE1F3-A87E-4F21-A267-CDD489E513C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9625094B-D82F-43C9-8F63-DA9AE98D67A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DE9B0BAB-9081-4788-9B92-0F29E337B93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38FF3655-BAE7-4A77-B900-94DC266FF95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D603E2D1-8306-470A-8816-298FA440E27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FBA3331E-8471-4B35-8CED-6603AEF5E95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BC3420F1-CF4E-409E-B7FE-51FB53ECFC0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138A7CC-9425-4764-97F4-7906BB070AA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C5D14C1B-5E63-424F-98CE-D3019B389D2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2D5AEFBF-8058-47E7-8FF4-43E1548B054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97307F07-7D7D-4038-B9E5-A8798607574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D3AEB227-21BE-48E7-8AE0-F08D1F8DC9A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65DE1A8A-884E-423B-9976-DCC4AB06D82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B7B41C83-4710-4F40-A899-94C9E5CB8AF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EF588D46-18B9-4D95-B667-358806F85F3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5E1F5668-54BC-4978-9C23-0DCC87C50B2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EDD4AE03-0B2F-46A8-81A0-201678D45D5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63CE40B1-12A5-4F4D-93B6-C623B741DBD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CBA98E28-7EAD-416F-B6C9-C5A54A7D834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291A183C-2DCD-4B68-BFE9-35F0BEB95AEE}"/>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5C4635CD-C32C-42A7-AA1C-9D1CC58EEA2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B71ADF3E-DC82-4471-BEF4-61C5D5283D7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D3D479D6-CDF5-456D-A4D4-1C51EA27FF3F}"/>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0729CC31-AB2B-41D1-8E2F-175FF35F28A3}"/>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F8184635-7E8A-43DA-BF45-28CEFD84B72D}"/>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FA9207F5-7B94-4C6D-933E-68820EC7CE23}"/>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20C03A49-87E2-49D2-9ECA-B6498A8C0C91}"/>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0650D9A-D10B-4A84-A579-762DC9444E04}"/>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C7DD4D0A-1C2F-492A-A092-A38209907028}"/>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B7252D74-AE67-43C9-AB17-48634E8AA249}"/>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09DC4B9E-5619-4C58-8C26-3F04FA2AAA74}"/>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90CF9C5B-D2DC-49FC-8CE3-38B2111E9AE8}"/>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5AFF2788-30B4-43D1-ABD7-86E85A1082A2}"/>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3171F9B-25C7-4FEC-BDAE-17805C20293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C3902C6-B523-4BA5-AF7F-4B729C46474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3E1DCD3-B61C-4671-B06A-30D14C4205C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C4F3859-DF6F-4F96-ACD2-77AB2B34F2B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4564F4D-0517-40FC-A7C6-C6AC221EC4F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149860</xdr:rowOff>
    </xdr:from>
    <xdr:to>
      <xdr:col>85</xdr:col>
      <xdr:colOff>177800</xdr:colOff>
      <xdr:row>35</xdr:row>
      <xdr:rowOff>80010</xdr:rowOff>
    </xdr:to>
    <xdr:sp macro="" textlink="">
      <xdr:nvSpPr>
        <xdr:cNvPr id="431" name="楕円 430">
          <a:extLst>
            <a:ext uri="{FF2B5EF4-FFF2-40B4-BE49-F238E27FC236}">
              <a16:creationId xmlns:a16="http://schemas.microsoft.com/office/drawing/2014/main" id="{20EF8271-3251-4A5D-A689-B8390ACA38E4}"/>
            </a:ext>
          </a:extLst>
        </xdr:cNvPr>
        <xdr:cNvSpPr/>
      </xdr:nvSpPr>
      <xdr:spPr>
        <a:xfrm>
          <a:off x="16268700" y="597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1287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69BFD23-3755-423D-B160-D513B6B86578}"/>
            </a:ext>
          </a:extLst>
        </xdr:cNvPr>
        <xdr:cNvSpPr txBox="1"/>
      </xdr:nvSpPr>
      <xdr:spPr>
        <a:xfrm>
          <a:off x="16357600" y="5830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120650</xdr:rowOff>
    </xdr:from>
    <xdr:to>
      <xdr:col>81</xdr:col>
      <xdr:colOff>101600</xdr:colOff>
      <xdr:row>35</xdr:row>
      <xdr:rowOff>50800</xdr:rowOff>
    </xdr:to>
    <xdr:sp macro="" textlink="">
      <xdr:nvSpPr>
        <xdr:cNvPr id="433" name="楕円 432">
          <a:extLst>
            <a:ext uri="{FF2B5EF4-FFF2-40B4-BE49-F238E27FC236}">
              <a16:creationId xmlns:a16="http://schemas.microsoft.com/office/drawing/2014/main" id="{8224416C-5072-4B35-B4E3-800CEB157B3E}"/>
            </a:ext>
          </a:extLst>
        </xdr:cNvPr>
        <xdr:cNvSpPr/>
      </xdr:nvSpPr>
      <xdr:spPr>
        <a:xfrm>
          <a:off x="15430500" y="594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0</xdr:rowOff>
    </xdr:from>
    <xdr:to>
      <xdr:col>85</xdr:col>
      <xdr:colOff>127000</xdr:colOff>
      <xdr:row>35</xdr:row>
      <xdr:rowOff>29210</xdr:rowOff>
    </xdr:to>
    <xdr:cxnSp macro="">
      <xdr:nvCxnSpPr>
        <xdr:cNvPr id="434" name="直線コネクタ 433">
          <a:extLst>
            <a:ext uri="{FF2B5EF4-FFF2-40B4-BE49-F238E27FC236}">
              <a16:creationId xmlns:a16="http://schemas.microsoft.com/office/drawing/2014/main" id="{1F06318F-4B5A-4D90-AF97-6CA9879EF203}"/>
            </a:ext>
          </a:extLst>
        </xdr:cNvPr>
        <xdr:cNvCxnSpPr/>
      </xdr:nvCxnSpPr>
      <xdr:spPr>
        <a:xfrm>
          <a:off x="15481300" y="600075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92710</xdr:rowOff>
    </xdr:from>
    <xdr:to>
      <xdr:col>76</xdr:col>
      <xdr:colOff>165100</xdr:colOff>
      <xdr:row>35</xdr:row>
      <xdr:rowOff>22860</xdr:rowOff>
    </xdr:to>
    <xdr:sp macro="" textlink="">
      <xdr:nvSpPr>
        <xdr:cNvPr id="435" name="楕円 434">
          <a:extLst>
            <a:ext uri="{FF2B5EF4-FFF2-40B4-BE49-F238E27FC236}">
              <a16:creationId xmlns:a16="http://schemas.microsoft.com/office/drawing/2014/main" id="{4A37045D-96D7-4BC7-836F-52821B27A0DF}"/>
            </a:ext>
          </a:extLst>
        </xdr:cNvPr>
        <xdr:cNvSpPr/>
      </xdr:nvSpPr>
      <xdr:spPr>
        <a:xfrm>
          <a:off x="14541500" y="592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143510</xdr:rowOff>
    </xdr:from>
    <xdr:to>
      <xdr:col>81</xdr:col>
      <xdr:colOff>50800</xdr:colOff>
      <xdr:row>35</xdr:row>
      <xdr:rowOff>0</xdr:rowOff>
    </xdr:to>
    <xdr:cxnSp macro="">
      <xdr:nvCxnSpPr>
        <xdr:cNvPr id="436" name="直線コネクタ 435">
          <a:extLst>
            <a:ext uri="{FF2B5EF4-FFF2-40B4-BE49-F238E27FC236}">
              <a16:creationId xmlns:a16="http://schemas.microsoft.com/office/drawing/2014/main" id="{1EBF4DB6-4A49-455E-AE44-8F392AB695D3}"/>
            </a:ext>
          </a:extLst>
        </xdr:cNvPr>
        <xdr:cNvCxnSpPr/>
      </xdr:nvCxnSpPr>
      <xdr:spPr>
        <a:xfrm>
          <a:off x="14592300" y="597281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63500</xdr:rowOff>
    </xdr:from>
    <xdr:to>
      <xdr:col>72</xdr:col>
      <xdr:colOff>38100</xdr:colOff>
      <xdr:row>34</xdr:row>
      <xdr:rowOff>165100</xdr:rowOff>
    </xdr:to>
    <xdr:sp macro="" textlink="">
      <xdr:nvSpPr>
        <xdr:cNvPr id="437" name="楕円 436">
          <a:extLst>
            <a:ext uri="{FF2B5EF4-FFF2-40B4-BE49-F238E27FC236}">
              <a16:creationId xmlns:a16="http://schemas.microsoft.com/office/drawing/2014/main" id="{03D25241-CF1A-4706-B30A-9B9F24B4BE6F}"/>
            </a:ext>
          </a:extLst>
        </xdr:cNvPr>
        <xdr:cNvSpPr/>
      </xdr:nvSpPr>
      <xdr:spPr>
        <a:xfrm>
          <a:off x="136525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114300</xdr:rowOff>
    </xdr:from>
    <xdr:to>
      <xdr:col>76</xdr:col>
      <xdr:colOff>114300</xdr:colOff>
      <xdr:row>34</xdr:row>
      <xdr:rowOff>143510</xdr:rowOff>
    </xdr:to>
    <xdr:cxnSp macro="">
      <xdr:nvCxnSpPr>
        <xdr:cNvPr id="438" name="直線コネクタ 437">
          <a:extLst>
            <a:ext uri="{FF2B5EF4-FFF2-40B4-BE49-F238E27FC236}">
              <a16:creationId xmlns:a16="http://schemas.microsoft.com/office/drawing/2014/main" id="{5457212D-8F63-4EC7-BDFC-7A8BF2A762FD}"/>
            </a:ext>
          </a:extLst>
        </xdr:cNvPr>
        <xdr:cNvCxnSpPr/>
      </xdr:nvCxnSpPr>
      <xdr:spPr>
        <a:xfrm>
          <a:off x="13703300" y="594360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34290</xdr:rowOff>
    </xdr:from>
    <xdr:to>
      <xdr:col>67</xdr:col>
      <xdr:colOff>101600</xdr:colOff>
      <xdr:row>34</xdr:row>
      <xdr:rowOff>135890</xdr:rowOff>
    </xdr:to>
    <xdr:sp macro="" textlink="">
      <xdr:nvSpPr>
        <xdr:cNvPr id="439" name="楕円 438">
          <a:extLst>
            <a:ext uri="{FF2B5EF4-FFF2-40B4-BE49-F238E27FC236}">
              <a16:creationId xmlns:a16="http://schemas.microsoft.com/office/drawing/2014/main" id="{AE1628D6-7DB4-4CEA-A69E-E7CC8055F553}"/>
            </a:ext>
          </a:extLst>
        </xdr:cNvPr>
        <xdr:cNvSpPr/>
      </xdr:nvSpPr>
      <xdr:spPr>
        <a:xfrm>
          <a:off x="12763500" y="586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85090</xdr:rowOff>
    </xdr:from>
    <xdr:to>
      <xdr:col>71</xdr:col>
      <xdr:colOff>177800</xdr:colOff>
      <xdr:row>34</xdr:row>
      <xdr:rowOff>114300</xdr:rowOff>
    </xdr:to>
    <xdr:cxnSp macro="">
      <xdr:nvCxnSpPr>
        <xdr:cNvPr id="440" name="直線コネクタ 439">
          <a:extLst>
            <a:ext uri="{FF2B5EF4-FFF2-40B4-BE49-F238E27FC236}">
              <a16:creationId xmlns:a16="http://schemas.microsoft.com/office/drawing/2014/main" id="{777ED725-3D57-41DA-82F8-3C9D30B08DD8}"/>
            </a:ext>
          </a:extLst>
        </xdr:cNvPr>
        <xdr:cNvCxnSpPr/>
      </xdr:nvCxnSpPr>
      <xdr:spPr>
        <a:xfrm>
          <a:off x="12814300" y="591439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F918EE49-283A-40D5-A26C-F43AA65F7BCF}"/>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BAC62B3-1A32-4D21-98C3-8A9F2C3BD348}"/>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415C814A-C719-4D6C-B3B7-48D9D556793A}"/>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5ED49916-DED5-4E0D-9687-D94CAD2E72DA}"/>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67327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D296F25-9E68-489F-9EB0-D95CC4CA460A}"/>
            </a:ext>
          </a:extLst>
        </xdr:cNvPr>
        <xdr:cNvSpPr txBox="1"/>
      </xdr:nvSpPr>
      <xdr:spPr>
        <a:xfrm>
          <a:off x="15266044" y="57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39387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27D2DDAA-1059-4759-BC3A-100F68519CB4}"/>
            </a:ext>
          </a:extLst>
        </xdr:cNvPr>
        <xdr:cNvSpPr txBox="1"/>
      </xdr:nvSpPr>
      <xdr:spPr>
        <a:xfrm>
          <a:off x="14389744" y="569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10177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E44B782C-81BA-45E9-BC57-0657C6A12417}"/>
            </a:ext>
          </a:extLst>
        </xdr:cNvPr>
        <xdr:cNvSpPr txBox="1"/>
      </xdr:nvSpPr>
      <xdr:spPr>
        <a:xfrm>
          <a:off x="13500744" y="56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152417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73E3D636-2425-40F6-AC29-35E9F4FB0CF3}"/>
            </a:ext>
          </a:extLst>
        </xdr:cNvPr>
        <xdr:cNvSpPr txBox="1"/>
      </xdr:nvSpPr>
      <xdr:spPr>
        <a:xfrm>
          <a:off x="12611744"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4BCCE1CC-F1C9-41C4-8717-8690ED10FB5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A76A897B-342F-4371-A7F3-E5E45E24652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D9C6EA8-8DA7-4C5C-99AF-489A91C5866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27907B37-2FF1-4BB5-A838-FC90A20EA54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9BAB2255-F9ED-4CB1-B6AC-21A5F12B7F6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C3FC7A03-FE4C-4B70-96D9-86DBFF8F532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462292E-73DA-499B-8730-B7B5066A43E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9C35D62-E2B9-423C-BB31-19B58FCD203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31D38F1-0464-4C93-8D97-4D773B9FFAB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2B208D9C-4CC5-4592-B7E2-B47A41E8B33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20EAA8A3-AB75-4B2C-A26C-404E3D023BA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B5A75F6B-A9C6-48FE-9D82-7E9BA529B54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61A2FAB-B148-4F93-B937-CBCB85DA60E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2A687807-28E7-4A50-91A7-2F597AB0D99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767ADC64-66AD-40B6-9AE4-E69076EA715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57F48E80-5859-46A5-B6E3-ED763650957D}"/>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5DB10022-0DAD-41F8-A9C0-CA91C6AAF37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5086D2AD-7071-4AF4-B217-3557FE78E4DE}"/>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BA77B153-0B0C-4C53-98E5-A7A73E07F1A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B97CA2F7-4193-49E7-AE05-9C9C191ECE4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9137E97B-0131-4CC0-90CE-B4483F37C7E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74075E08-C730-497F-B9B1-DA7F8C0342DD}"/>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96C253DB-2870-49D3-89DF-FB101465E4A0}"/>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E5A444F4-1079-48FF-B720-81E6DE136CBC}"/>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140776A9-F894-4957-A138-C6989FEEBCB1}"/>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91EC43A4-B26C-4F1C-848D-C0CCC9A2FA0E}"/>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C55EA9D8-300D-4FA8-887E-C68626DFD814}"/>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54587A9C-D51B-4528-86D0-53C64818F217}"/>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8767A413-B834-4C03-AA3C-83C2175B1E61}"/>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CB923939-B88B-4930-B264-EAB4070C859F}"/>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7D6257EB-3B95-4E18-9AC7-912007F05E0C}"/>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1069912B-DB14-46A3-A915-01CAF0C0DBBC}"/>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63DC2B31-C180-4AE2-B6FD-31A2D58550B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2F0C3431-3888-4EB5-89AF-AD7BA178A0F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AC7BFD4-C15A-4C19-A6EE-2ED154C0F6F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5A2FB15-730D-4D8C-BB9F-287014B9D1D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CC18049-5CBE-4DFC-8CBA-FE08A9AEF83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254</xdr:rowOff>
    </xdr:from>
    <xdr:to>
      <xdr:col>116</xdr:col>
      <xdr:colOff>114300</xdr:colOff>
      <xdr:row>41</xdr:row>
      <xdr:rowOff>101854</xdr:rowOff>
    </xdr:to>
    <xdr:sp macro="" textlink="">
      <xdr:nvSpPr>
        <xdr:cNvPr id="486" name="楕円 485">
          <a:extLst>
            <a:ext uri="{FF2B5EF4-FFF2-40B4-BE49-F238E27FC236}">
              <a16:creationId xmlns:a16="http://schemas.microsoft.com/office/drawing/2014/main" id="{ECBA8774-D703-4CC3-B24F-DC35500520AC}"/>
            </a:ext>
          </a:extLst>
        </xdr:cNvPr>
        <xdr:cNvSpPr/>
      </xdr:nvSpPr>
      <xdr:spPr>
        <a:xfrm>
          <a:off x="221107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86631</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901AFF3C-960E-4167-8E72-8DBDEFF87508}"/>
            </a:ext>
          </a:extLst>
        </xdr:cNvPr>
        <xdr:cNvSpPr txBox="1"/>
      </xdr:nvSpPr>
      <xdr:spPr>
        <a:xfrm>
          <a:off x="22199600" y="694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254</xdr:rowOff>
    </xdr:from>
    <xdr:to>
      <xdr:col>112</xdr:col>
      <xdr:colOff>38100</xdr:colOff>
      <xdr:row>41</xdr:row>
      <xdr:rowOff>101854</xdr:rowOff>
    </xdr:to>
    <xdr:sp macro="" textlink="">
      <xdr:nvSpPr>
        <xdr:cNvPr id="488" name="楕円 487">
          <a:extLst>
            <a:ext uri="{FF2B5EF4-FFF2-40B4-BE49-F238E27FC236}">
              <a16:creationId xmlns:a16="http://schemas.microsoft.com/office/drawing/2014/main" id="{290924D0-63F7-4828-A59B-6D4F792F184F}"/>
            </a:ext>
          </a:extLst>
        </xdr:cNvPr>
        <xdr:cNvSpPr/>
      </xdr:nvSpPr>
      <xdr:spPr>
        <a:xfrm>
          <a:off x="21272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51054</xdr:rowOff>
    </xdr:from>
    <xdr:to>
      <xdr:col>116</xdr:col>
      <xdr:colOff>63500</xdr:colOff>
      <xdr:row>41</xdr:row>
      <xdr:rowOff>51054</xdr:rowOff>
    </xdr:to>
    <xdr:cxnSp macro="">
      <xdr:nvCxnSpPr>
        <xdr:cNvPr id="489" name="直線コネクタ 488">
          <a:extLst>
            <a:ext uri="{FF2B5EF4-FFF2-40B4-BE49-F238E27FC236}">
              <a16:creationId xmlns:a16="http://schemas.microsoft.com/office/drawing/2014/main" id="{13EF6690-761A-45CF-B7B7-47D00EEA6F4D}"/>
            </a:ext>
          </a:extLst>
        </xdr:cNvPr>
        <xdr:cNvCxnSpPr/>
      </xdr:nvCxnSpPr>
      <xdr:spPr>
        <a:xfrm>
          <a:off x="21323300" y="70805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2540</xdr:rowOff>
    </xdr:from>
    <xdr:to>
      <xdr:col>107</xdr:col>
      <xdr:colOff>101600</xdr:colOff>
      <xdr:row>41</xdr:row>
      <xdr:rowOff>104140</xdr:rowOff>
    </xdr:to>
    <xdr:sp macro="" textlink="">
      <xdr:nvSpPr>
        <xdr:cNvPr id="490" name="楕円 489">
          <a:extLst>
            <a:ext uri="{FF2B5EF4-FFF2-40B4-BE49-F238E27FC236}">
              <a16:creationId xmlns:a16="http://schemas.microsoft.com/office/drawing/2014/main" id="{6191E602-3608-42CF-B946-3E8253E70066}"/>
            </a:ext>
          </a:extLst>
        </xdr:cNvPr>
        <xdr:cNvSpPr/>
      </xdr:nvSpPr>
      <xdr:spPr>
        <a:xfrm>
          <a:off x="20383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51054</xdr:rowOff>
    </xdr:from>
    <xdr:to>
      <xdr:col>111</xdr:col>
      <xdr:colOff>177800</xdr:colOff>
      <xdr:row>41</xdr:row>
      <xdr:rowOff>53340</xdr:rowOff>
    </xdr:to>
    <xdr:cxnSp macro="">
      <xdr:nvCxnSpPr>
        <xdr:cNvPr id="491" name="直線コネクタ 490">
          <a:extLst>
            <a:ext uri="{FF2B5EF4-FFF2-40B4-BE49-F238E27FC236}">
              <a16:creationId xmlns:a16="http://schemas.microsoft.com/office/drawing/2014/main" id="{BEC2BD39-872A-4DE2-A023-691B2CC6E942}"/>
            </a:ext>
          </a:extLst>
        </xdr:cNvPr>
        <xdr:cNvCxnSpPr/>
      </xdr:nvCxnSpPr>
      <xdr:spPr>
        <a:xfrm flipV="1">
          <a:off x="20434300" y="708050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2540</xdr:rowOff>
    </xdr:from>
    <xdr:to>
      <xdr:col>102</xdr:col>
      <xdr:colOff>165100</xdr:colOff>
      <xdr:row>41</xdr:row>
      <xdr:rowOff>104140</xdr:rowOff>
    </xdr:to>
    <xdr:sp macro="" textlink="">
      <xdr:nvSpPr>
        <xdr:cNvPr id="492" name="楕円 491">
          <a:extLst>
            <a:ext uri="{FF2B5EF4-FFF2-40B4-BE49-F238E27FC236}">
              <a16:creationId xmlns:a16="http://schemas.microsoft.com/office/drawing/2014/main" id="{64F416B2-3C3E-4530-9AEC-3D6BAB9556F5}"/>
            </a:ext>
          </a:extLst>
        </xdr:cNvPr>
        <xdr:cNvSpPr/>
      </xdr:nvSpPr>
      <xdr:spPr>
        <a:xfrm>
          <a:off x="19494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53340</xdr:rowOff>
    </xdr:from>
    <xdr:to>
      <xdr:col>107</xdr:col>
      <xdr:colOff>50800</xdr:colOff>
      <xdr:row>41</xdr:row>
      <xdr:rowOff>53340</xdr:rowOff>
    </xdr:to>
    <xdr:cxnSp macro="">
      <xdr:nvCxnSpPr>
        <xdr:cNvPr id="493" name="直線コネクタ 492">
          <a:extLst>
            <a:ext uri="{FF2B5EF4-FFF2-40B4-BE49-F238E27FC236}">
              <a16:creationId xmlns:a16="http://schemas.microsoft.com/office/drawing/2014/main" id="{C66FABE7-8E71-4E39-A8F7-AADC910DE5BD}"/>
            </a:ext>
          </a:extLst>
        </xdr:cNvPr>
        <xdr:cNvCxnSpPr/>
      </xdr:nvCxnSpPr>
      <xdr:spPr>
        <a:xfrm>
          <a:off x="19545300" y="70827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4826</xdr:rowOff>
    </xdr:from>
    <xdr:to>
      <xdr:col>98</xdr:col>
      <xdr:colOff>38100</xdr:colOff>
      <xdr:row>41</xdr:row>
      <xdr:rowOff>106426</xdr:rowOff>
    </xdr:to>
    <xdr:sp macro="" textlink="">
      <xdr:nvSpPr>
        <xdr:cNvPr id="494" name="楕円 493">
          <a:extLst>
            <a:ext uri="{FF2B5EF4-FFF2-40B4-BE49-F238E27FC236}">
              <a16:creationId xmlns:a16="http://schemas.microsoft.com/office/drawing/2014/main" id="{62F0B9D9-394B-4037-959A-4700A6D51804}"/>
            </a:ext>
          </a:extLst>
        </xdr:cNvPr>
        <xdr:cNvSpPr/>
      </xdr:nvSpPr>
      <xdr:spPr>
        <a:xfrm>
          <a:off x="18605500" y="703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53340</xdr:rowOff>
    </xdr:from>
    <xdr:to>
      <xdr:col>102</xdr:col>
      <xdr:colOff>114300</xdr:colOff>
      <xdr:row>41</xdr:row>
      <xdr:rowOff>55626</xdr:rowOff>
    </xdr:to>
    <xdr:cxnSp macro="">
      <xdr:nvCxnSpPr>
        <xdr:cNvPr id="495" name="直線コネクタ 494">
          <a:extLst>
            <a:ext uri="{FF2B5EF4-FFF2-40B4-BE49-F238E27FC236}">
              <a16:creationId xmlns:a16="http://schemas.microsoft.com/office/drawing/2014/main" id="{414923B6-77F3-4299-973D-A9BDEFBD44F9}"/>
            </a:ext>
          </a:extLst>
        </xdr:cNvPr>
        <xdr:cNvCxnSpPr/>
      </xdr:nvCxnSpPr>
      <xdr:spPr>
        <a:xfrm flipV="1">
          <a:off x="18656300" y="708279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F722B5FC-EAB4-4FDC-9DC3-8B9502684DAD}"/>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ACA8DBDF-B924-4237-AE76-1F45DB606C15}"/>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2919C909-7F9E-40E2-916E-FE27C95D943D}"/>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2D89A7A4-5DEE-4FCB-819E-E354D771C55B}"/>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92981</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55AAB939-C8B6-4F47-B48A-616442B240FB}"/>
            </a:ext>
          </a:extLst>
        </xdr:cNvPr>
        <xdr:cNvSpPr txBox="1"/>
      </xdr:nvSpPr>
      <xdr:spPr>
        <a:xfrm>
          <a:off x="21075727"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95267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D4408A3D-B851-4A64-BA6B-957F22E93F97}"/>
            </a:ext>
          </a:extLst>
        </xdr:cNvPr>
        <xdr:cNvSpPr txBox="1"/>
      </xdr:nvSpPr>
      <xdr:spPr>
        <a:xfrm>
          <a:off x="2019942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95267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EC755FF5-747E-49C8-815A-DAB75C5D5903}"/>
            </a:ext>
          </a:extLst>
        </xdr:cNvPr>
        <xdr:cNvSpPr txBox="1"/>
      </xdr:nvSpPr>
      <xdr:spPr>
        <a:xfrm>
          <a:off x="1931042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97553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7F4306AD-9E81-4AAC-8980-CA69846293AB}"/>
            </a:ext>
          </a:extLst>
        </xdr:cNvPr>
        <xdr:cNvSpPr txBox="1"/>
      </xdr:nvSpPr>
      <xdr:spPr>
        <a:xfrm>
          <a:off x="18421427" y="712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E771CD72-09D9-4947-A00E-A8CF34C5F11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21CE011C-A798-41E4-8490-E74C3C5F781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75684A5E-A8A1-412F-A683-70E17A0A574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B5B29F44-CB6E-4434-9602-72345AEEE8F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9DCAED29-6893-46C6-A438-9D21AB790C3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96592729-E8CA-4832-BE2B-FEADA24B86A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19EDCA0A-4EAA-41C8-93D3-7B8D2130C0F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C0303019-6228-4F94-B95A-FE99C3B68B3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47BDC0C8-17C8-4727-A40B-8DD6440851B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D95E7365-CF48-4133-9439-DB73203C317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10852600-6C74-4373-BF00-174BFE929A7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7ECFC279-4C83-44F0-9BEC-2A0C04F4EC09}"/>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EB720372-9829-429B-8C53-1E9F6D7E0016}"/>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9294B96D-35A4-44F4-9C6F-1162391DFD8B}"/>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205252B6-0693-49BB-BD47-45E4FE134FE9}"/>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72F6A3D0-149E-4461-B13D-01FA36AE28B3}"/>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A31D9D3B-CB8B-4D49-BCC8-622D556BA00C}"/>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7E7B8890-A43D-476D-8DCB-0203C6D919B9}"/>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3B40D560-EE25-4AB6-B7EC-24BA8C075B6D}"/>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CB091197-7369-46DC-8C6D-209EDECEB6E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8BE809C3-D3B6-4144-85D4-3CEA34C3CE8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B3899C1C-7B55-4403-A3CF-38F753C53D4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C1B09A8C-14B7-447F-97D5-0DF4C5D6DFEB}"/>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B5A196C9-6CD3-48B8-AADC-40E2EDC5DF1D}"/>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18915893-EBA3-4772-BF74-6B963A5B27E0}"/>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DA9A18C7-40C8-4EEB-80A4-3EE98719B675}"/>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3B988665-039C-4085-A939-5BA606D4B7CA}"/>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B4ECCD91-E41B-4C4C-89FB-F53F0262B070}"/>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649E3A2E-19E0-4886-874B-91A6B97FB9C0}"/>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BEE2E501-65B4-4EBD-877D-18BC17D45233}"/>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CB3E39F1-795C-4777-AD2A-13F613E14532}"/>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2C78EDFB-48A4-4939-BA2B-D0E69BA514F7}"/>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BB1C2BF0-1B88-4C62-906A-83EDBA7F4E9B}"/>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C8AB742C-EDAA-49AC-B3BC-ABA81EB0E04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9D7D1CB9-B891-4DEA-B61C-002D9E2CE7B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28CC7521-524B-4DEB-8B25-179E5D43722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1D7CF8D3-A0E4-4FB7-B926-4600D4199A6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AE7F5E97-6E29-4C42-A1E5-C741363D9E8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8636</xdr:rowOff>
    </xdr:from>
    <xdr:to>
      <xdr:col>85</xdr:col>
      <xdr:colOff>177800</xdr:colOff>
      <xdr:row>61</xdr:row>
      <xdr:rowOff>110236</xdr:rowOff>
    </xdr:to>
    <xdr:sp macro="" textlink="">
      <xdr:nvSpPr>
        <xdr:cNvPr id="542" name="楕円 541">
          <a:extLst>
            <a:ext uri="{FF2B5EF4-FFF2-40B4-BE49-F238E27FC236}">
              <a16:creationId xmlns:a16="http://schemas.microsoft.com/office/drawing/2014/main" id="{94EE22E3-FC30-43CF-9D42-F9DF26AD2EFA}"/>
            </a:ext>
          </a:extLst>
        </xdr:cNvPr>
        <xdr:cNvSpPr/>
      </xdr:nvSpPr>
      <xdr:spPr>
        <a:xfrm>
          <a:off x="16268700" y="104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158513</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76254C7F-E40B-4FFA-B54D-0B8830132164}"/>
            </a:ext>
          </a:extLst>
        </xdr:cNvPr>
        <xdr:cNvSpPr txBox="1"/>
      </xdr:nvSpPr>
      <xdr:spPr>
        <a:xfrm>
          <a:off x="16357600" y="1044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148082</xdr:rowOff>
    </xdr:from>
    <xdr:to>
      <xdr:col>81</xdr:col>
      <xdr:colOff>101600</xdr:colOff>
      <xdr:row>61</xdr:row>
      <xdr:rowOff>78232</xdr:rowOff>
    </xdr:to>
    <xdr:sp macro="" textlink="">
      <xdr:nvSpPr>
        <xdr:cNvPr id="544" name="楕円 543">
          <a:extLst>
            <a:ext uri="{FF2B5EF4-FFF2-40B4-BE49-F238E27FC236}">
              <a16:creationId xmlns:a16="http://schemas.microsoft.com/office/drawing/2014/main" id="{97092088-07DB-4920-8AA3-607286D69150}"/>
            </a:ext>
          </a:extLst>
        </xdr:cNvPr>
        <xdr:cNvSpPr/>
      </xdr:nvSpPr>
      <xdr:spPr>
        <a:xfrm>
          <a:off x="15430500" y="1043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27432</xdr:rowOff>
    </xdr:from>
    <xdr:to>
      <xdr:col>85</xdr:col>
      <xdr:colOff>127000</xdr:colOff>
      <xdr:row>61</xdr:row>
      <xdr:rowOff>59436</xdr:rowOff>
    </xdr:to>
    <xdr:cxnSp macro="">
      <xdr:nvCxnSpPr>
        <xdr:cNvPr id="545" name="直線コネクタ 544">
          <a:extLst>
            <a:ext uri="{FF2B5EF4-FFF2-40B4-BE49-F238E27FC236}">
              <a16:creationId xmlns:a16="http://schemas.microsoft.com/office/drawing/2014/main" id="{59121870-CA9F-4802-A234-6F679094D5BA}"/>
            </a:ext>
          </a:extLst>
        </xdr:cNvPr>
        <xdr:cNvCxnSpPr/>
      </xdr:nvCxnSpPr>
      <xdr:spPr>
        <a:xfrm>
          <a:off x="15481300" y="1048588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111506</xdr:rowOff>
    </xdr:from>
    <xdr:to>
      <xdr:col>76</xdr:col>
      <xdr:colOff>165100</xdr:colOff>
      <xdr:row>61</xdr:row>
      <xdr:rowOff>41656</xdr:rowOff>
    </xdr:to>
    <xdr:sp macro="" textlink="">
      <xdr:nvSpPr>
        <xdr:cNvPr id="546" name="楕円 545">
          <a:extLst>
            <a:ext uri="{FF2B5EF4-FFF2-40B4-BE49-F238E27FC236}">
              <a16:creationId xmlns:a16="http://schemas.microsoft.com/office/drawing/2014/main" id="{B44E1508-BDBD-4700-9780-81DC116DDD19}"/>
            </a:ext>
          </a:extLst>
        </xdr:cNvPr>
        <xdr:cNvSpPr/>
      </xdr:nvSpPr>
      <xdr:spPr>
        <a:xfrm>
          <a:off x="14541500" y="1039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162306</xdr:rowOff>
    </xdr:from>
    <xdr:to>
      <xdr:col>81</xdr:col>
      <xdr:colOff>50800</xdr:colOff>
      <xdr:row>61</xdr:row>
      <xdr:rowOff>27432</xdr:rowOff>
    </xdr:to>
    <xdr:cxnSp macro="">
      <xdr:nvCxnSpPr>
        <xdr:cNvPr id="547" name="直線コネクタ 546">
          <a:extLst>
            <a:ext uri="{FF2B5EF4-FFF2-40B4-BE49-F238E27FC236}">
              <a16:creationId xmlns:a16="http://schemas.microsoft.com/office/drawing/2014/main" id="{E03A5D84-F34C-4CE1-9947-868A232F44E8}"/>
            </a:ext>
          </a:extLst>
        </xdr:cNvPr>
        <xdr:cNvCxnSpPr/>
      </xdr:nvCxnSpPr>
      <xdr:spPr>
        <a:xfrm>
          <a:off x="14592300" y="1044930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81788</xdr:rowOff>
    </xdr:from>
    <xdr:to>
      <xdr:col>72</xdr:col>
      <xdr:colOff>38100</xdr:colOff>
      <xdr:row>61</xdr:row>
      <xdr:rowOff>11938</xdr:rowOff>
    </xdr:to>
    <xdr:sp macro="" textlink="">
      <xdr:nvSpPr>
        <xdr:cNvPr id="548" name="楕円 547">
          <a:extLst>
            <a:ext uri="{FF2B5EF4-FFF2-40B4-BE49-F238E27FC236}">
              <a16:creationId xmlns:a16="http://schemas.microsoft.com/office/drawing/2014/main" id="{09CEC905-8386-4186-B8E9-157DB9FEA2C2}"/>
            </a:ext>
          </a:extLst>
        </xdr:cNvPr>
        <xdr:cNvSpPr/>
      </xdr:nvSpPr>
      <xdr:spPr>
        <a:xfrm>
          <a:off x="13652500" y="1036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132588</xdr:rowOff>
    </xdr:from>
    <xdr:to>
      <xdr:col>76</xdr:col>
      <xdr:colOff>114300</xdr:colOff>
      <xdr:row>60</xdr:row>
      <xdr:rowOff>162306</xdr:rowOff>
    </xdr:to>
    <xdr:cxnSp macro="">
      <xdr:nvCxnSpPr>
        <xdr:cNvPr id="549" name="直線コネクタ 548">
          <a:extLst>
            <a:ext uri="{FF2B5EF4-FFF2-40B4-BE49-F238E27FC236}">
              <a16:creationId xmlns:a16="http://schemas.microsoft.com/office/drawing/2014/main" id="{67CB9FD8-C85B-4E48-A087-6F2A7103985F}"/>
            </a:ext>
          </a:extLst>
        </xdr:cNvPr>
        <xdr:cNvCxnSpPr/>
      </xdr:nvCxnSpPr>
      <xdr:spPr>
        <a:xfrm>
          <a:off x="13703300" y="1041958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40640</xdr:rowOff>
    </xdr:from>
    <xdr:to>
      <xdr:col>67</xdr:col>
      <xdr:colOff>101600</xdr:colOff>
      <xdr:row>60</xdr:row>
      <xdr:rowOff>142240</xdr:rowOff>
    </xdr:to>
    <xdr:sp macro="" textlink="">
      <xdr:nvSpPr>
        <xdr:cNvPr id="550" name="楕円 549">
          <a:extLst>
            <a:ext uri="{FF2B5EF4-FFF2-40B4-BE49-F238E27FC236}">
              <a16:creationId xmlns:a16="http://schemas.microsoft.com/office/drawing/2014/main" id="{9E3C9C9F-F1B5-4EC4-BF1B-FC485DBBED55}"/>
            </a:ext>
          </a:extLst>
        </xdr:cNvPr>
        <xdr:cNvSpPr/>
      </xdr:nvSpPr>
      <xdr:spPr>
        <a:xfrm>
          <a:off x="12763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91440</xdr:rowOff>
    </xdr:from>
    <xdr:to>
      <xdr:col>71</xdr:col>
      <xdr:colOff>177800</xdr:colOff>
      <xdr:row>60</xdr:row>
      <xdr:rowOff>132588</xdr:rowOff>
    </xdr:to>
    <xdr:cxnSp macro="">
      <xdr:nvCxnSpPr>
        <xdr:cNvPr id="551" name="直線コネクタ 550">
          <a:extLst>
            <a:ext uri="{FF2B5EF4-FFF2-40B4-BE49-F238E27FC236}">
              <a16:creationId xmlns:a16="http://schemas.microsoft.com/office/drawing/2014/main" id="{2936D841-F1AA-4910-872E-5362528634D3}"/>
            </a:ext>
          </a:extLst>
        </xdr:cNvPr>
        <xdr:cNvCxnSpPr/>
      </xdr:nvCxnSpPr>
      <xdr:spPr>
        <a:xfrm>
          <a:off x="12814300" y="1037844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198A1FCD-DCC6-4A25-8B49-8C05F618D35F}"/>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ECCE19C9-9A7D-4DD7-ADD1-E3C5BE1D745E}"/>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059A119F-CCB1-4B9E-8F13-67896632F672}"/>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238826EB-4373-45AA-BCEB-862DB10A235D}"/>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69359</xdr:rowOff>
    </xdr:from>
    <xdr:ext cx="405111" cy="259045"/>
    <xdr:sp macro="" textlink="">
      <xdr:nvSpPr>
        <xdr:cNvPr id="556" name="n_1mainValue【学校施設】&#10;有形固定資産減価償却率">
          <a:extLst>
            <a:ext uri="{FF2B5EF4-FFF2-40B4-BE49-F238E27FC236}">
              <a16:creationId xmlns:a16="http://schemas.microsoft.com/office/drawing/2014/main" id="{DD234F98-5C85-437C-BF8D-4A304E54CA39}"/>
            </a:ext>
          </a:extLst>
        </xdr:cNvPr>
        <xdr:cNvSpPr txBox="1"/>
      </xdr:nvSpPr>
      <xdr:spPr>
        <a:xfrm>
          <a:off x="15266044" y="1052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32783</xdr:rowOff>
    </xdr:from>
    <xdr:ext cx="405111" cy="259045"/>
    <xdr:sp macro="" textlink="">
      <xdr:nvSpPr>
        <xdr:cNvPr id="557" name="n_2mainValue【学校施設】&#10;有形固定資産減価償却率">
          <a:extLst>
            <a:ext uri="{FF2B5EF4-FFF2-40B4-BE49-F238E27FC236}">
              <a16:creationId xmlns:a16="http://schemas.microsoft.com/office/drawing/2014/main" id="{E214CBB2-B1FE-46F9-8B8B-0B829631C35A}"/>
            </a:ext>
          </a:extLst>
        </xdr:cNvPr>
        <xdr:cNvSpPr txBox="1"/>
      </xdr:nvSpPr>
      <xdr:spPr>
        <a:xfrm>
          <a:off x="14389744" y="1049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3065</xdr:rowOff>
    </xdr:from>
    <xdr:ext cx="405111" cy="259045"/>
    <xdr:sp macro="" textlink="">
      <xdr:nvSpPr>
        <xdr:cNvPr id="558" name="n_3mainValue【学校施設】&#10;有形固定資産減価償却率">
          <a:extLst>
            <a:ext uri="{FF2B5EF4-FFF2-40B4-BE49-F238E27FC236}">
              <a16:creationId xmlns:a16="http://schemas.microsoft.com/office/drawing/2014/main" id="{3D8921D9-E853-4FD8-91E0-6B58B9ACC893}"/>
            </a:ext>
          </a:extLst>
        </xdr:cNvPr>
        <xdr:cNvSpPr txBox="1"/>
      </xdr:nvSpPr>
      <xdr:spPr>
        <a:xfrm>
          <a:off x="13500744" y="1046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133367</xdr:rowOff>
    </xdr:from>
    <xdr:ext cx="405111" cy="259045"/>
    <xdr:sp macro="" textlink="">
      <xdr:nvSpPr>
        <xdr:cNvPr id="559" name="n_4mainValue【学校施設】&#10;有形固定資産減価償却率">
          <a:extLst>
            <a:ext uri="{FF2B5EF4-FFF2-40B4-BE49-F238E27FC236}">
              <a16:creationId xmlns:a16="http://schemas.microsoft.com/office/drawing/2014/main" id="{982D63A6-8063-42D7-8790-805A8B3CF95B}"/>
            </a:ext>
          </a:extLst>
        </xdr:cNvPr>
        <xdr:cNvSpPr txBox="1"/>
      </xdr:nvSpPr>
      <xdr:spPr>
        <a:xfrm>
          <a:off x="12611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848C111A-FD1A-4530-9FFB-682FE10C606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B940A718-16C8-4C7A-B3CD-C654A25E5C2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A5A03B8A-8DD6-4412-938C-134AACAEB6E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1E59B40C-9909-462B-BE62-313E2DD74F3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70A7A477-814C-4EF0-AAD7-C132882972B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BA4EDB3B-4D78-4035-8C90-943A11840D0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DE73CA73-98DC-42DB-BCD6-7E88AF31FE0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EED61B6E-9204-41EC-AA36-C1C21E4D630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95A2E9B0-74F0-4DF7-8923-7A082858CA1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9405ADEC-1B40-4E81-9C7F-1ED59EAB42A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B1A81D2E-2C9E-4184-A27A-7FC0C890F5A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B2764031-FEA6-4FA7-AF54-4368B69EAD84}"/>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FAB255E3-9881-44B3-BDA4-7B52D3AF889F}"/>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9C95EB5D-2688-4ABC-9F16-A442BF649FA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1E66160D-3113-4B39-985F-AC1219033EE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9A60A2D3-6E9E-4C56-88FC-DEBB1271F95F}"/>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E875759D-C65F-4ED4-B85E-A376CFA4B223}"/>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135D430B-CEE0-4F94-AD58-E86AB91AF1E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AB59EA6B-A039-4FE4-8E6B-8C0D8AAB9C2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0D2A8F7B-F30F-43B3-948A-2F5F698C855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07E97577-37F1-4EA9-9194-046491D693DB}"/>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CF5DC967-F2E4-4F9E-9741-2FD23E7F7013}"/>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261BDD48-46E1-40B9-B97C-9054259D0407}"/>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0989E598-C4B2-4F0A-B796-3283DC5EA67E}"/>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C4285648-3A95-4812-8C97-5D9CFC9C2DC9}"/>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45CB5C58-7BB9-4B40-9032-12CD03DF38E0}"/>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BC45CEB5-DF54-4B32-B53E-A9DF88A9441D}"/>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EBED4A05-1945-4B33-BE0A-EC200B27E31F}"/>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2E89ADE4-332D-4744-8CF5-0EDCBCD1BD05}"/>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11485D41-35DF-429F-A5E1-B277D669754F}"/>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AF2EC720-605A-486A-9CBB-82BA75B23E86}"/>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5073F040-79EE-4D37-B006-FD02B8DA652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70EFF1F4-FAAA-4626-99D9-B5731116AD7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DA49DB40-6516-43CD-ADCF-A13B0DCA2BE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8CB1CC78-F478-4A6E-8ABE-F9F4045FB22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44D889C6-DA20-4C38-89F2-334C4C2CCD7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123507</xdr:rowOff>
    </xdr:from>
    <xdr:to>
      <xdr:col>116</xdr:col>
      <xdr:colOff>114300</xdr:colOff>
      <xdr:row>62</xdr:row>
      <xdr:rowOff>53657</xdr:rowOff>
    </xdr:to>
    <xdr:sp macro="" textlink="">
      <xdr:nvSpPr>
        <xdr:cNvPr id="596" name="楕円 595">
          <a:extLst>
            <a:ext uri="{FF2B5EF4-FFF2-40B4-BE49-F238E27FC236}">
              <a16:creationId xmlns:a16="http://schemas.microsoft.com/office/drawing/2014/main" id="{FF46A257-4246-4CFA-85DB-720C14ECC5F2}"/>
            </a:ext>
          </a:extLst>
        </xdr:cNvPr>
        <xdr:cNvSpPr/>
      </xdr:nvSpPr>
      <xdr:spPr>
        <a:xfrm>
          <a:off x="22110700" y="105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101934</xdr:rowOff>
    </xdr:from>
    <xdr:ext cx="469744" cy="259045"/>
    <xdr:sp macro="" textlink="">
      <xdr:nvSpPr>
        <xdr:cNvPr id="597" name="【学校施設】&#10;一人当たり面積該当値テキスト">
          <a:extLst>
            <a:ext uri="{FF2B5EF4-FFF2-40B4-BE49-F238E27FC236}">
              <a16:creationId xmlns:a16="http://schemas.microsoft.com/office/drawing/2014/main" id="{11611C30-A74D-4106-8889-A8C37A01CFE3}"/>
            </a:ext>
          </a:extLst>
        </xdr:cNvPr>
        <xdr:cNvSpPr txBox="1"/>
      </xdr:nvSpPr>
      <xdr:spPr>
        <a:xfrm>
          <a:off x="22199600" y="10560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130937</xdr:rowOff>
    </xdr:from>
    <xdr:to>
      <xdr:col>112</xdr:col>
      <xdr:colOff>38100</xdr:colOff>
      <xdr:row>62</xdr:row>
      <xdr:rowOff>61087</xdr:rowOff>
    </xdr:to>
    <xdr:sp macro="" textlink="">
      <xdr:nvSpPr>
        <xdr:cNvPr id="598" name="楕円 597">
          <a:extLst>
            <a:ext uri="{FF2B5EF4-FFF2-40B4-BE49-F238E27FC236}">
              <a16:creationId xmlns:a16="http://schemas.microsoft.com/office/drawing/2014/main" id="{7350D226-9BB0-4B66-B0FD-EF5E0BBECC0B}"/>
            </a:ext>
          </a:extLst>
        </xdr:cNvPr>
        <xdr:cNvSpPr/>
      </xdr:nvSpPr>
      <xdr:spPr>
        <a:xfrm>
          <a:off x="21272500" y="1058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2857</xdr:rowOff>
    </xdr:from>
    <xdr:to>
      <xdr:col>116</xdr:col>
      <xdr:colOff>63500</xdr:colOff>
      <xdr:row>62</xdr:row>
      <xdr:rowOff>10287</xdr:rowOff>
    </xdr:to>
    <xdr:cxnSp macro="">
      <xdr:nvCxnSpPr>
        <xdr:cNvPr id="599" name="直線コネクタ 598">
          <a:extLst>
            <a:ext uri="{FF2B5EF4-FFF2-40B4-BE49-F238E27FC236}">
              <a16:creationId xmlns:a16="http://schemas.microsoft.com/office/drawing/2014/main" id="{04A590DF-D05A-499A-BF9B-7C8F32F65C19}"/>
            </a:ext>
          </a:extLst>
        </xdr:cNvPr>
        <xdr:cNvCxnSpPr/>
      </xdr:nvCxnSpPr>
      <xdr:spPr>
        <a:xfrm flipV="1">
          <a:off x="21323300" y="10632757"/>
          <a:ext cx="8382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141795</xdr:rowOff>
    </xdr:from>
    <xdr:to>
      <xdr:col>107</xdr:col>
      <xdr:colOff>101600</xdr:colOff>
      <xdr:row>62</xdr:row>
      <xdr:rowOff>71945</xdr:rowOff>
    </xdr:to>
    <xdr:sp macro="" textlink="">
      <xdr:nvSpPr>
        <xdr:cNvPr id="600" name="楕円 599">
          <a:extLst>
            <a:ext uri="{FF2B5EF4-FFF2-40B4-BE49-F238E27FC236}">
              <a16:creationId xmlns:a16="http://schemas.microsoft.com/office/drawing/2014/main" id="{B1905966-6A3F-4827-8A05-52501FE29375}"/>
            </a:ext>
          </a:extLst>
        </xdr:cNvPr>
        <xdr:cNvSpPr/>
      </xdr:nvSpPr>
      <xdr:spPr>
        <a:xfrm>
          <a:off x="20383500" y="1060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10287</xdr:rowOff>
    </xdr:from>
    <xdr:to>
      <xdr:col>111</xdr:col>
      <xdr:colOff>177800</xdr:colOff>
      <xdr:row>62</xdr:row>
      <xdr:rowOff>21145</xdr:rowOff>
    </xdr:to>
    <xdr:cxnSp macro="">
      <xdr:nvCxnSpPr>
        <xdr:cNvPr id="601" name="直線コネクタ 600">
          <a:extLst>
            <a:ext uri="{FF2B5EF4-FFF2-40B4-BE49-F238E27FC236}">
              <a16:creationId xmlns:a16="http://schemas.microsoft.com/office/drawing/2014/main" id="{0183B93C-FF07-49AC-94F0-F93EE7119505}"/>
            </a:ext>
          </a:extLst>
        </xdr:cNvPr>
        <xdr:cNvCxnSpPr/>
      </xdr:nvCxnSpPr>
      <xdr:spPr>
        <a:xfrm flipV="1">
          <a:off x="20434300" y="10640187"/>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151511</xdr:rowOff>
    </xdr:from>
    <xdr:to>
      <xdr:col>102</xdr:col>
      <xdr:colOff>165100</xdr:colOff>
      <xdr:row>62</xdr:row>
      <xdr:rowOff>81661</xdr:rowOff>
    </xdr:to>
    <xdr:sp macro="" textlink="">
      <xdr:nvSpPr>
        <xdr:cNvPr id="602" name="楕円 601">
          <a:extLst>
            <a:ext uri="{FF2B5EF4-FFF2-40B4-BE49-F238E27FC236}">
              <a16:creationId xmlns:a16="http://schemas.microsoft.com/office/drawing/2014/main" id="{ADEADEDE-DAE7-4C2E-9BD4-7E9CA5531125}"/>
            </a:ext>
          </a:extLst>
        </xdr:cNvPr>
        <xdr:cNvSpPr/>
      </xdr:nvSpPr>
      <xdr:spPr>
        <a:xfrm>
          <a:off x="19494500" y="1060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21145</xdr:rowOff>
    </xdr:from>
    <xdr:to>
      <xdr:col>107</xdr:col>
      <xdr:colOff>50800</xdr:colOff>
      <xdr:row>62</xdr:row>
      <xdr:rowOff>30861</xdr:rowOff>
    </xdr:to>
    <xdr:cxnSp macro="">
      <xdr:nvCxnSpPr>
        <xdr:cNvPr id="603" name="直線コネクタ 602">
          <a:extLst>
            <a:ext uri="{FF2B5EF4-FFF2-40B4-BE49-F238E27FC236}">
              <a16:creationId xmlns:a16="http://schemas.microsoft.com/office/drawing/2014/main" id="{578CFEE8-AE17-4192-984F-BB0B4BD368B7}"/>
            </a:ext>
          </a:extLst>
        </xdr:cNvPr>
        <xdr:cNvCxnSpPr/>
      </xdr:nvCxnSpPr>
      <xdr:spPr>
        <a:xfrm flipV="1">
          <a:off x="19545300" y="10651045"/>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160083</xdr:rowOff>
    </xdr:from>
    <xdr:to>
      <xdr:col>98</xdr:col>
      <xdr:colOff>38100</xdr:colOff>
      <xdr:row>62</xdr:row>
      <xdr:rowOff>90233</xdr:rowOff>
    </xdr:to>
    <xdr:sp macro="" textlink="">
      <xdr:nvSpPr>
        <xdr:cNvPr id="604" name="楕円 603">
          <a:extLst>
            <a:ext uri="{FF2B5EF4-FFF2-40B4-BE49-F238E27FC236}">
              <a16:creationId xmlns:a16="http://schemas.microsoft.com/office/drawing/2014/main" id="{AC05A74E-163F-4DF9-85E9-7B023F91815A}"/>
            </a:ext>
          </a:extLst>
        </xdr:cNvPr>
        <xdr:cNvSpPr/>
      </xdr:nvSpPr>
      <xdr:spPr>
        <a:xfrm>
          <a:off x="18605500" y="1061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30861</xdr:rowOff>
    </xdr:from>
    <xdr:to>
      <xdr:col>102</xdr:col>
      <xdr:colOff>114300</xdr:colOff>
      <xdr:row>62</xdr:row>
      <xdr:rowOff>39433</xdr:rowOff>
    </xdr:to>
    <xdr:cxnSp macro="">
      <xdr:nvCxnSpPr>
        <xdr:cNvPr id="605" name="直線コネクタ 604">
          <a:extLst>
            <a:ext uri="{FF2B5EF4-FFF2-40B4-BE49-F238E27FC236}">
              <a16:creationId xmlns:a16="http://schemas.microsoft.com/office/drawing/2014/main" id="{15DF66B5-BCD9-4C25-8CC6-50CFB8B778B8}"/>
            </a:ext>
          </a:extLst>
        </xdr:cNvPr>
        <xdr:cNvCxnSpPr/>
      </xdr:nvCxnSpPr>
      <xdr:spPr>
        <a:xfrm flipV="1">
          <a:off x="18656300" y="10660761"/>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1A4DC1A5-156D-4ABA-9294-2EF0837A7970}"/>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EFF32893-5294-4796-BF01-558A1DA3834D}"/>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AA41D760-AC47-44CA-80BF-9E2D4A378855}"/>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A2913B16-3FA9-45FF-85D0-8311F2FB569A}"/>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52214</xdr:rowOff>
    </xdr:from>
    <xdr:ext cx="469744" cy="259045"/>
    <xdr:sp macro="" textlink="">
      <xdr:nvSpPr>
        <xdr:cNvPr id="610" name="n_1mainValue【学校施設】&#10;一人当たり面積">
          <a:extLst>
            <a:ext uri="{FF2B5EF4-FFF2-40B4-BE49-F238E27FC236}">
              <a16:creationId xmlns:a16="http://schemas.microsoft.com/office/drawing/2014/main" id="{1AC34B56-4318-4A55-A41A-9887A46DB0F7}"/>
            </a:ext>
          </a:extLst>
        </xdr:cNvPr>
        <xdr:cNvSpPr txBox="1"/>
      </xdr:nvSpPr>
      <xdr:spPr>
        <a:xfrm>
          <a:off x="21075727" y="10682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63072</xdr:rowOff>
    </xdr:from>
    <xdr:ext cx="469744" cy="259045"/>
    <xdr:sp macro="" textlink="">
      <xdr:nvSpPr>
        <xdr:cNvPr id="611" name="n_2mainValue【学校施設】&#10;一人当たり面積">
          <a:extLst>
            <a:ext uri="{FF2B5EF4-FFF2-40B4-BE49-F238E27FC236}">
              <a16:creationId xmlns:a16="http://schemas.microsoft.com/office/drawing/2014/main" id="{3EB73655-2F7A-4606-AE4E-A94B05D874C4}"/>
            </a:ext>
          </a:extLst>
        </xdr:cNvPr>
        <xdr:cNvSpPr txBox="1"/>
      </xdr:nvSpPr>
      <xdr:spPr>
        <a:xfrm>
          <a:off x="20199427" y="10692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72788</xdr:rowOff>
    </xdr:from>
    <xdr:ext cx="469744" cy="259045"/>
    <xdr:sp macro="" textlink="">
      <xdr:nvSpPr>
        <xdr:cNvPr id="612" name="n_3mainValue【学校施設】&#10;一人当たり面積">
          <a:extLst>
            <a:ext uri="{FF2B5EF4-FFF2-40B4-BE49-F238E27FC236}">
              <a16:creationId xmlns:a16="http://schemas.microsoft.com/office/drawing/2014/main" id="{A67F5883-979D-4394-B35B-52AF0F87D147}"/>
            </a:ext>
          </a:extLst>
        </xdr:cNvPr>
        <xdr:cNvSpPr txBox="1"/>
      </xdr:nvSpPr>
      <xdr:spPr>
        <a:xfrm>
          <a:off x="19310427" y="1070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81360</xdr:rowOff>
    </xdr:from>
    <xdr:ext cx="469744" cy="259045"/>
    <xdr:sp macro="" textlink="">
      <xdr:nvSpPr>
        <xdr:cNvPr id="613" name="n_4mainValue【学校施設】&#10;一人当たり面積">
          <a:extLst>
            <a:ext uri="{FF2B5EF4-FFF2-40B4-BE49-F238E27FC236}">
              <a16:creationId xmlns:a16="http://schemas.microsoft.com/office/drawing/2014/main" id="{DA30CBD6-6A91-4F45-A4C4-E01712A1C770}"/>
            </a:ext>
          </a:extLst>
        </xdr:cNvPr>
        <xdr:cNvSpPr txBox="1"/>
      </xdr:nvSpPr>
      <xdr:spPr>
        <a:xfrm>
          <a:off x="18421427" y="1071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EC6BECF0-9750-44A0-9F52-A6958E4B42A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FBB49AA1-911F-4E2B-9072-0C2410AAA61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91B4481C-BA78-4DC1-9925-E16AD96A548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17957355-058D-48D1-8469-B243D3D86A2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123C3B4B-B241-410C-9F32-D423D5D0977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45AD8005-8AF6-4797-8459-7A03CAE0607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CB79E5A4-8184-42C5-B1C2-70CD5250E20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37570E2B-CF0E-49AD-BAAF-FC381A85ED2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976CD3DC-2AA4-4BDA-8D00-7903F383F85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A6334428-6CD6-455E-8211-5ACD1B19B7D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9B29C1DD-6D80-43BF-BE19-B4B234DB10C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FDA0C9F6-1DB8-4C2A-9AA9-7B4F5A8D1D6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55688A28-06CF-405E-B923-7DF5BF85BD4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ED947513-EBA0-4729-9AA7-307BB757C6D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2E7B1DFE-C918-4AE3-96F0-1AE4C9CF5D8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B5C3926C-F93C-4F3B-BB27-A082DAB323C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AB647A4C-FB63-4D06-8EE2-17B0AA38358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4AED38CF-E213-46B7-A127-1A58C1D1A31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6AB71061-4BEB-434F-A565-A946232539E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32E9FFAD-4AF4-43EB-949A-96605144B09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7E6C7993-9AFD-4E1C-9081-2CE7D5C3402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BB33576F-460B-466D-8B80-12F5BED8ED6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1064D9B2-3123-484D-84AF-2F85F22B6B2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D888C478-D9FE-4F57-9B77-B5CFD317680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5334B7FA-5E3D-4916-885A-9D9585929E9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3EA81A29-1699-464C-86CF-B325D107A45D}"/>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C2451247-EF74-42D7-A126-BE0F2C34399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AD6CE7BC-FB70-4CF3-8223-31071AA3F9B9}"/>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D9626AC0-6C6E-49D7-A2AC-A6ADC5A55780}"/>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7EE2C961-4F41-4957-9431-09A97C59A2DD}"/>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E2150A66-CF37-4BC6-B6A4-51242964D8AF}"/>
            </a:ext>
          </a:extLst>
        </xdr:cNvPr>
        <xdr:cNvSpPr txBox="1"/>
      </xdr:nvSpPr>
      <xdr:spPr>
        <a:xfrm>
          <a:off x="16357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DA57EEF9-E914-4B64-8DEA-10C40C45E1F3}"/>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24B0EF14-A110-44DF-8F0E-209A14487C6C}"/>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FB019164-DCFC-4A38-98E0-76AA1212CE0E}"/>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F4D343F0-2D92-47AE-AA69-BFBD53D40996}"/>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58C30125-2249-4C4B-8A05-766DD144ACE7}"/>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83549039-277E-4AFA-B282-4DC9049359A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9E8DA5D6-9BF1-49B7-8D0C-7CB1202E342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82D95284-EBE6-4BB2-BEA4-6950C46C93E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AD68923F-170C-4C1C-8056-E36213D4A0B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15D0A2A9-11BF-4D76-99D3-0C38CC8889A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98334</xdr:rowOff>
    </xdr:from>
    <xdr:to>
      <xdr:col>85</xdr:col>
      <xdr:colOff>177800</xdr:colOff>
      <xdr:row>84</xdr:row>
      <xdr:rowOff>28484</xdr:rowOff>
    </xdr:to>
    <xdr:sp macro="" textlink="">
      <xdr:nvSpPr>
        <xdr:cNvPr id="655" name="楕円 654">
          <a:extLst>
            <a:ext uri="{FF2B5EF4-FFF2-40B4-BE49-F238E27FC236}">
              <a16:creationId xmlns:a16="http://schemas.microsoft.com/office/drawing/2014/main" id="{5A0B4A61-3F85-4558-A905-AC96E4196AEB}"/>
            </a:ext>
          </a:extLst>
        </xdr:cNvPr>
        <xdr:cNvSpPr/>
      </xdr:nvSpPr>
      <xdr:spPr>
        <a:xfrm>
          <a:off x="16268700" y="1432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76761</xdr:rowOff>
    </xdr:from>
    <xdr:ext cx="405111" cy="259045"/>
    <xdr:sp macro="" textlink="">
      <xdr:nvSpPr>
        <xdr:cNvPr id="656" name="【児童館】&#10;有形固定資産減価償却率該当値テキスト">
          <a:extLst>
            <a:ext uri="{FF2B5EF4-FFF2-40B4-BE49-F238E27FC236}">
              <a16:creationId xmlns:a16="http://schemas.microsoft.com/office/drawing/2014/main" id="{F5E49D14-1906-4361-B0F8-0750DBEF937C}"/>
            </a:ext>
          </a:extLst>
        </xdr:cNvPr>
        <xdr:cNvSpPr txBox="1"/>
      </xdr:nvSpPr>
      <xdr:spPr>
        <a:xfrm>
          <a:off x="16357600"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67311</xdr:rowOff>
    </xdr:from>
    <xdr:to>
      <xdr:col>81</xdr:col>
      <xdr:colOff>101600</xdr:colOff>
      <xdr:row>83</xdr:row>
      <xdr:rowOff>168911</xdr:rowOff>
    </xdr:to>
    <xdr:sp macro="" textlink="">
      <xdr:nvSpPr>
        <xdr:cNvPr id="657" name="楕円 656">
          <a:extLst>
            <a:ext uri="{FF2B5EF4-FFF2-40B4-BE49-F238E27FC236}">
              <a16:creationId xmlns:a16="http://schemas.microsoft.com/office/drawing/2014/main" id="{5F059A0C-7334-4658-9F1E-05719B72770B}"/>
            </a:ext>
          </a:extLst>
        </xdr:cNvPr>
        <xdr:cNvSpPr/>
      </xdr:nvSpPr>
      <xdr:spPr>
        <a:xfrm>
          <a:off x="15430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118111</xdr:rowOff>
    </xdr:from>
    <xdr:to>
      <xdr:col>85</xdr:col>
      <xdr:colOff>127000</xdr:colOff>
      <xdr:row>83</xdr:row>
      <xdr:rowOff>149134</xdr:rowOff>
    </xdr:to>
    <xdr:cxnSp macro="">
      <xdr:nvCxnSpPr>
        <xdr:cNvPr id="658" name="直線コネクタ 657">
          <a:extLst>
            <a:ext uri="{FF2B5EF4-FFF2-40B4-BE49-F238E27FC236}">
              <a16:creationId xmlns:a16="http://schemas.microsoft.com/office/drawing/2014/main" id="{B713B82C-509F-4391-B07E-058B5A7C2664}"/>
            </a:ext>
          </a:extLst>
        </xdr:cNvPr>
        <xdr:cNvCxnSpPr/>
      </xdr:nvCxnSpPr>
      <xdr:spPr>
        <a:xfrm>
          <a:off x="15481300" y="14348461"/>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31387</xdr:rowOff>
    </xdr:from>
    <xdr:to>
      <xdr:col>76</xdr:col>
      <xdr:colOff>165100</xdr:colOff>
      <xdr:row>83</xdr:row>
      <xdr:rowOff>132987</xdr:rowOff>
    </xdr:to>
    <xdr:sp macro="" textlink="">
      <xdr:nvSpPr>
        <xdr:cNvPr id="659" name="楕円 658">
          <a:extLst>
            <a:ext uri="{FF2B5EF4-FFF2-40B4-BE49-F238E27FC236}">
              <a16:creationId xmlns:a16="http://schemas.microsoft.com/office/drawing/2014/main" id="{52F2DDAE-1F47-412B-ABE5-0610DAA42B0F}"/>
            </a:ext>
          </a:extLst>
        </xdr:cNvPr>
        <xdr:cNvSpPr/>
      </xdr:nvSpPr>
      <xdr:spPr>
        <a:xfrm>
          <a:off x="14541500" y="1426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82187</xdr:rowOff>
    </xdr:from>
    <xdr:to>
      <xdr:col>81</xdr:col>
      <xdr:colOff>50800</xdr:colOff>
      <xdr:row>83</xdr:row>
      <xdr:rowOff>118111</xdr:rowOff>
    </xdr:to>
    <xdr:cxnSp macro="">
      <xdr:nvCxnSpPr>
        <xdr:cNvPr id="660" name="直線コネクタ 659">
          <a:extLst>
            <a:ext uri="{FF2B5EF4-FFF2-40B4-BE49-F238E27FC236}">
              <a16:creationId xmlns:a16="http://schemas.microsoft.com/office/drawing/2014/main" id="{57B55C83-F319-4896-95C0-00EAE04FEC4C}"/>
            </a:ext>
          </a:extLst>
        </xdr:cNvPr>
        <xdr:cNvCxnSpPr/>
      </xdr:nvCxnSpPr>
      <xdr:spPr>
        <a:xfrm>
          <a:off x="14592300" y="14312537"/>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166914</xdr:rowOff>
    </xdr:from>
    <xdr:to>
      <xdr:col>72</xdr:col>
      <xdr:colOff>38100</xdr:colOff>
      <xdr:row>83</xdr:row>
      <xdr:rowOff>97064</xdr:rowOff>
    </xdr:to>
    <xdr:sp macro="" textlink="">
      <xdr:nvSpPr>
        <xdr:cNvPr id="661" name="楕円 660">
          <a:extLst>
            <a:ext uri="{FF2B5EF4-FFF2-40B4-BE49-F238E27FC236}">
              <a16:creationId xmlns:a16="http://schemas.microsoft.com/office/drawing/2014/main" id="{E838C7F5-9A42-4A97-9866-A684F8FF5806}"/>
            </a:ext>
          </a:extLst>
        </xdr:cNvPr>
        <xdr:cNvSpPr/>
      </xdr:nvSpPr>
      <xdr:spPr>
        <a:xfrm>
          <a:off x="136525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46264</xdr:rowOff>
    </xdr:from>
    <xdr:to>
      <xdr:col>76</xdr:col>
      <xdr:colOff>114300</xdr:colOff>
      <xdr:row>83</xdr:row>
      <xdr:rowOff>82187</xdr:rowOff>
    </xdr:to>
    <xdr:cxnSp macro="">
      <xdr:nvCxnSpPr>
        <xdr:cNvPr id="662" name="直線コネクタ 661">
          <a:extLst>
            <a:ext uri="{FF2B5EF4-FFF2-40B4-BE49-F238E27FC236}">
              <a16:creationId xmlns:a16="http://schemas.microsoft.com/office/drawing/2014/main" id="{FFE29B2F-6D06-4089-BA2B-EB2265D2456B}"/>
            </a:ext>
          </a:extLst>
        </xdr:cNvPr>
        <xdr:cNvCxnSpPr/>
      </xdr:nvCxnSpPr>
      <xdr:spPr>
        <a:xfrm>
          <a:off x="13703300" y="1427661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129358</xdr:rowOff>
    </xdr:from>
    <xdr:to>
      <xdr:col>67</xdr:col>
      <xdr:colOff>101600</xdr:colOff>
      <xdr:row>83</xdr:row>
      <xdr:rowOff>59508</xdr:rowOff>
    </xdr:to>
    <xdr:sp macro="" textlink="">
      <xdr:nvSpPr>
        <xdr:cNvPr id="663" name="楕円 662">
          <a:extLst>
            <a:ext uri="{FF2B5EF4-FFF2-40B4-BE49-F238E27FC236}">
              <a16:creationId xmlns:a16="http://schemas.microsoft.com/office/drawing/2014/main" id="{BB4E5C49-57A2-425E-9F92-7B8E3762ED1E}"/>
            </a:ext>
          </a:extLst>
        </xdr:cNvPr>
        <xdr:cNvSpPr/>
      </xdr:nvSpPr>
      <xdr:spPr>
        <a:xfrm>
          <a:off x="12763500" y="1418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8708</xdr:rowOff>
    </xdr:from>
    <xdr:to>
      <xdr:col>71</xdr:col>
      <xdr:colOff>177800</xdr:colOff>
      <xdr:row>83</xdr:row>
      <xdr:rowOff>46264</xdr:rowOff>
    </xdr:to>
    <xdr:cxnSp macro="">
      <xdr:nvCxnSpPr>
        <xdr:cNvPr id="664" name="直線コネクタ 663">
          <a:extLst>
            <a:ext uri="{FF2B5EF4-FFF2-40B4-BE49-F238E27FC236}">
              <a16:creationId xmlns:a16="http://schemas.microsoft.com/office/drawing/2014/main" id="{2C562550-EB76-4FD6-9850-A6A638449C8A}"/>
            </a:ext>
          </a:extLst>
        </xdr:cNvPr>
        <xdr:cNvCxnSpPr/>
      </xdr:nvCxnSpPr>
      <xdr:spPr>
        <a:xfrm>
          <a:off x="12814300" y="1423905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a:extLst>
            <a:ext uri="{FF2B5EF4-FFF2-40B4-BE49-F238E27FC236}">
              <a16:creationId xmlns:a16="http://schemas.microsoft.com/office/drawing/2014/main" id="{7A5069AA-5931-4D17-A2E7-E2E705B579E6}"/>
            </a:ext>
          </a:extLst>
        </xdr:cNvPr>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a:extLst>
            <a:ext uri="{FF2B5EF4-FFF2-40B4-BE49-F238E27FC236}">
              <a16:creationId xmlns:a16="http://schemas.microsoft.com/office/drawing/2014/main" id="{7BEEFCAB-4799-4F88-89CF-479C10803D16}"/>
            </a:ext>
          </a:extLst>
        </xdr:cNvPr>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a:extLst>
            <a:ext uri="{FF2B5EF4-FFF2-40B4-BE49-F238E27FC236}">
              <a16:creationId xmlns:a16="http://schemas.microsoft.com/office/drawing/2014/main" id="{30C0FE73-FDCD-4AA8-B0D6-B6EED096E75E}"/>
            </a:ext>
          </a:extLst>
        </xdr:cNvPr>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a:extLst>
            <a:ext uri="{FF2B5EF4-FFF2-40B4-BE49-F238E27FC236}">
              <a16:creationId xmlns:a16="http://schemas.microsoft.com/office/drawing/2014/main" id="{EF6B24FD-2267-491E-91E1-03A11156FACD}"/>
            </a:ext>
          </a:extLst>
        </xdr:cNvPr>
        <xdr:cNvSpPr txBox="1"/>
      </xdr:nvSpPr>
      <xdr:spPr>
        <a:xfrm>
          <a:off x="12611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160038</xdr:rowOff>
    </xdr:from>
    <xdr:ext cx="405111" cy="259045"/>
    <xdr:sp macro="" textlink="">
      <xdr:nvSpPr>
        <xdr:cNvPr id="669" name="n_1mainValue【児童館】&#10;有形固定資産減価償却率">
          <a:extLst>
            <a:ext uri="{FF2B5EF4-FFF2-40B4-BE49-F238E27FC236}">
              <a16:creationId xmlns:a16="http://schemas.microsoft.com/office/drawing/2014/main" id="{B53B71C8-86C5-4702-837C-5F0843823F29}"/>
            </a:ext>
          </a:extLst>
        </xdr:cNvPr>
        <xdr:cNvSpPr txBox="1"/>
      </xdr:nvSpPr>
      <xdr:spPr>
        <a:xfrm>
          <a:off x="152660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124114</xdr:rowOff>
    </xdr:from>
    <xdr:ext cx="405111" cy="259045"/>
    <xdr:sp macro="" textlink="">
      <xdr:nvSpPr>
        <xdr:cNvPr id="670" name="n_2mainValue【児童館】&#10;有形固定資産減価償却率">
          <a:extLst>
            <a:ext uri="{FF2B5EF4-FFF2-40B4-BE49-F238E27FC236}">
              <a16:creationId xmlns:a16="http://schemas.microsoft.com/office/drawing/2014/main" id="{F6287B52-89B2-4586-BFD3-EF99F39E9236}"/>
            </a:ext>
          </a:extLst>
        </xdr:cNvPr>
        <xdr:cNvSpPr txBox="1"/>
      </xdr:nvSpPr>
      <xdr:spPr>
        <a:xfrm>
          <a:off x="14389744" y="1435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88191</xdr:rowOff>
    </xdr:from>
    <xdr:ext cx="405111" cy="259045"/>
    <xdr:sp macro="" textlink="">
      <xdr:nvSpPr>
        <xdr:cNvPr id="671" name="n_3mainValue【児童館】&#10;有形固定資産減価償却率">
          <a:extLst>
            <a:ext uri="{FF2B5EF4-FFF2-40B4-BE49-F238E27FC236}">
              <a16:creationId xmlns:a16="http://schemas.microsoft.com/office/drawing/2014/main" id="{37DAAB2B-B211-424A-959A-54428BF7F7F3}"/>
            </a:ext>
          </a:extLst>
        </xdr:cNvPr>
        <xdr:cNvSpPr txBox="1"/>
      </xdr:nvSpPr>
      <xdr:spPr>
        <a:xfrm>
          <a:off x="13500744" y="1431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72" name="n_4mainValue【児童館】&#10;有形固定資産減価償却率">
          <a:extLst>
            <a:ext uri="{FF2B5EF4-FFF2-40B4-BE49-F238E27FC236}">
              <a16:creationId xmlns:a16="http://schemas.microsoft.com/office/drawing/2014/main" id="{1B932565-1EE9-404B-85AE-4AA913C18D0D}"/>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F9DE539E-5267-41BF-92C7-A6F2774939D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C4E6F057-CC5F-4707-ABA3-ED1FA83EA2F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887EDBE4-71B6-4554-9531-137B34C5C58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257189FE-144B-46DD-A769-DD954E028E8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07F3E314-109E-40DC-A01D-8AE30E4EA5B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6532002C-DE68-4214-94E9-A5F8A37C834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DEE090FB-C6D9-4A07-BD93-019366BCF35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6FDEFF37-AF90-4AD3-9EBA-A9B068AB4ED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71ECB747-57EB-49FF-9411-2EB76DFC1CF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C60F2EA0-5580-4C15-B9FD-39159F5306D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3345467C-F7AF-4B2B-A803-5AE7D4BB8F2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3C7EE65A-BF71-43EE-8A00-50D7CF939E8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8067C9DB-A038-45E1-9428-6B761487582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F5470840-D2C0-4AA0-9950-F89DD0204CF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3CC784FB-AF7B-437A-A756-6048CEBC6EF5}"/>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6E25FCCA-7571-4B62-8894-7B44725B954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D095B221-CFB2-4ACE-A61C-35FECF2FB56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320B3A7C-4718-44F9-AF45-F8E2561BA9DA}"/>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16552164-E3F7-419C-88DC-A9C5B9D45C8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030C52F2-51A4-4169-A00A-9C5AAB2D7BA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3088B163-9DBD-420C-BD13-4AE06F1CCF5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6CC0427B-3FB1-4F55-A8A2-C5C8CE14121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2CF7D780-D614-4C09-916C-3147E97637F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31C98D96-C2AE-4F1C-AC9D-8F9179A51E67}"/>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48BEAB27-3DE5-4030-86D0-2C569EE87998}"/>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112A80E1-4809-483F-9759-DACB43049B12}"/>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7E38A624-A871-4EF1-A819-A101765C7597}"/>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2A2660E6-F5DC-4D9F-984E-30ABDB53D97A}"/>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1" name="【児童館】&#10;一人当たり面積平均値テキスト">
          <a:extLst>
            <a:ext uri="{FF2B5EF4-FFF2-40B4-BE49-F238E27FC236}">
              <a16:creationId xmlns:a16="http://schemas.microsoft.com/office/drawing/2014/main" id="{F2914E17-9F36-4579-B387-38160BB4F6D9}"/>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0DC79E28-02F8-4AE9-8E64-5A0A4118FD51}"/>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1FC7DC23-13BB-4A38-AD7F-F261AB7766F1}"/>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54856865-B3F1-413F-A9C6-B065376206BC}"/>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4901E472-0CD9-4802-A5C3-3CB1950A51C1}"/>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D0AB2ACD-1397-4B0B-846F-2265F10FE36D}"/>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EA6620DA-AD91-4F3A-8EA6-96EB3A29E01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1EB42AAF-EBD9-4D75-9356-E795AE3F6C2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8A7C25FF-9819-4567-BB45-DC13AE259A3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4F22B121-7631-4F22-82DA-D84D84820A5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B1451052-8330-4E02-B8AA-DF04698C84D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6350</xdr:rowOff>
    </xdr:from>
    <xdr:to>
      <xdr:col>116</xdr:col>
      <xdr:colOff>114300</xdr:colOff>
      <xdr:row>83</xdr:row>
      <xdr:rowOff>107950</xdr:rowOff>
    </xdr:to>
    <xdr:sp macro="" textlink="">
      <xdr:nvSpPr>
        <xdr:cNvPr id="712" name="楕円 711">
          <a:extLst>
            <a:ext uri="{FF2B5EF4-FFF2-40B4-BE49-F238E27FC236}">
              <a16:creationId xmlns:a16="http://schemas.microsoft.com/office/drawing/2014/main" id="{A8DAD43E-3C28-4F43-872F-96110F19BBB9}"/>
            </a:ext>
          </a:extLst>
        </xdr:cNvPr>
        <xdr:cNvSpPr/>
      </xdr:nvSpPr>
      <xdr:spPr>
        <a:xfrm>
          <a:off x="221107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29227</xdr:rowOff>
    </xdr:from>
    <xdr:ext cx="469744" cy="259045"/>
    <xdr:sp macro="" textlink="">
      <xdr:nvSpPr>
        <xdr:cNvPr id="713" name="【児童館】&#10;一人当たり面積該当値テキスト">
          <a:extLst>
            <a:ext uri="{FF2B5EF4-FFF2-40B4-BE49-F238E27FC236}">
              <a16:creationId xmlns:a16="http://schemas.microsoft.com/office/drawing/2014/main" id="{B3B38F2B-7AD6-4E87-AD90-BE64A6D59C85}"/>
            </a:ext>
          </a:extLst>
        </xdr:cNvPr>
        <xdr:cNvSpPr txBox="1"/>
      </xdr:nvSpPr>
      <xdr:spPr>
        <a:xfrm>
          <a:off x="22199600"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xdr:rowOff>
    </xdr:from>
    <xdr:to>
      <xdr:col>112</xdr:col>
      <xdr:colOff>38100</xdr:colOff>
      <xdr:row>83</xdr:row>
      <xdr:rowOff>107950</xdr:rowOff>
    </xdr:to>
    <xdr:sp macro="" textlink="">
      <xdr:nvSpPr>
        <xdr:cNvPr id="714" name="楕円 713">
          <a:extLst>
            <a:ext uri="{FF2B5EF4-FFF2-40B4-BE49-F238E27FC236}">
              <a16:creationId xmlns:a16="http://schemas.microsoft.com/office/drawing/2014/main" id="{F3F309B0-8D66-4705-B6A5-B395CA3276C3}"/>
            </a:ext>
          </a:extLst>
        </xdr:cNvPr>
        <xdr:cNvSpPr/>
      </xdr:nvSpPr>
      <xdr:spPr>
        <a:xfrm>
          <a:off x="21272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57150</xdr:rowOff>
    </xdr:from>
    <xdr:to>
      <xdr:col>116</xdr:col>
      <xdr:colOff>63500</xdr:colOff>
      <xdr:row>83</xdr:row>
      <xdr:rowOff>57150</xdr:rowOff>
    </xdr:to>
    <xdr:cxnSp macro="">
      <xdr:nvCxnSpPr>
        <xdr:cNvPr id="715" name="直線コネクタ 714">
          <a:extLst>
            <a:ext uri="{FF2B5EF4-FFF2-40B4-BE49-F238E27FC236}">
              <a16:creationId xmlns:a16="http://schemas.microsoft.com/office/drawing/2014/main" id="{FCC4A226-2678-4B40-829D-54E2505DA29D}"/>
            </a:ext>
          </a:extLst>
        </xdr:cNvPr>
        <xdr:cNvCxnSpPr/>
      </xdr:nvCxnSpPr>
      <xdr:spPr>
        <a:xfrm>
          <a:off x="21323300" y="1428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19050</xdr:rowOff>
    </xdr:from>
    <xdr:to>
      <xdr:col>107</xdr:col>
      <xdr:colOff>101600</xdr:colOff>
      <xdr:row>83</xdr:row>
      <xdr:rowOff>120650</xdr:rowOff>
    </xdr:to>
    <xdr:sp macro="" textlink="">
      <xdr:nvSpPr>
        <xdr:cNvPr id="716" name="楕円 715">
          <a:extLst>
            <a:ext uri="{FF2B5EF4-FFF2-40B4-BE49-F238E27FC236}">
              <a16:creationId xmlns:a16="http://schemas.microsoft.com/office/drawing/2014/main" id="{D42CF075-6E17-4356-87A4-FC1FE6924859}"/>
            </a:ext>
          </a:extLst>
        </xdr:cNvPr>
        <xdr:cNvSpPr/>
      </xdr:nvSpPr>
      <xdr:spPr>
        <a:xfrm>
          <a:off x="203835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57150</xdr:rowOff>
    </xdr:from>
    <xdr:to>
      <xdr:col>111</xdr:col>
      <xdr:colOff>177800</xdr:colOff>
      <xdr:row>83</xdr:row>
      <xdr:rowOff>69850</xdr:rowOff>
    </xdr:to>
    <xdr:cxnSp macro="">
      <xdr:nvCxnSpPr>
        <xdr:cNvPr id="717" name="直線コネクタ 716">
          <a:extLst>
            <a:ext uri="{FF2B5EF4-FFF2-40B4-BE49-F238E27FC236}">
              <a16:creationId xmlns:a16="http://schemas.microsoft.com/office/drawing/2014/main" id="{E0198DCE-8C44-49F3-A8DF-CBFDD761F394}"/>
            </a:ext>
          </a:extLst>
        </xdr:cNvPr>
        <xdr:cNvCxnSpPr/>
      </xdr:nvCxnSpPr>
      <xdr:spPr>
        <a:xfrm flipV="1">
          <a:off x="20434300" y="14287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19050</xdr:rowOff>
    </xdr:from>
    <xdr:to>
      <xdr:col>102</xdr:col>
      <xdr:colOff>165100</xdr:colOff>
      <xdr:row>83</xdr:row>
      <xdr:rowOff>120650</xdr:rowOff>
    </xdr:to>
    <xdr:sp macro="" textlink="">
      <xdr:nvSpPr>
        <xdr:cNvPr id="718" name="楕円 717">
          <a:extLst>
            <a:ext uri="{FF2B5EF4-FFF2-40B4-BE49-F238E27FC236}">
              <a16:creationId xmlns:a16="http://schemas.microsoft.com/office/drawing/2014/main" id="{FB04BDE0-E606-4411-952B-AFC3D6A310A2}"/>
            </a:ext>
          </a:extLst>
        </xdr:cNvPr>
        <xdr:cNvSpPr/>
      </xdr:nvSpPr>
      <xdr:spPr>
        <a:xfrm>
          <a:off x="194945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69850</xdr:rowOff>
    </xdr:from>
    <xdr:to>
      <xdr:col>107</xdr:col>
      <xdr:colOff>50800</xdr:colOff>
      <xdr:row>83</xdr:row>
      <xdr:rowOff>69850</xdr:rowOff>
    </xdr:to>
    <xdr:cxnSp macro="">
      <xdr:nvCxnSpPr>
        <xdr:cNvPr id="719" name="直線コネクタ 718">
          <a:extLst>
            <a:ext uri="{FF2B5EF4-FFF2-40B4-BE49-F238E27FC236}">
              <a16:creationId xmlns:a16="http://schemas.microsoft.com/office/drawing/2014/main" id="{EC70A668-8110-4AD8-B523-D8D0979E0210}"/>
            </a:ext>
          </a:extLst>
        </xdr:cNvPr>
        <xdr:cNvCxnSpPr/>
      </xdr:nvCxnSpPr>
      <xdr:spPr>
        <a:xfrm>
          <a:off x="19545300" y="1430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31750</xdr:rowOff>
    </xdr:from>
    <xdr:to>
      <xdr:col>98</xdr:col>
      <xdr:colOff>38100</xdr:colOff>
      <xdr:row>83</xdr:row>
      <xdr:rowOff>133350</xdr:rowOff>
    </xdr:to>
    <xdr:sp macro="" textlink="">
      <xdr:nvSpPr>
        <xdr:cNvPr id="720" name="楕円 719">
          <a:extLst>
            <a:ext uri="{FF2B5EF4-FFF2-40B4-BE49-F238E27FC236}">
              <a16:creationId xmlns:a16="http://schemas.microsoft.com/office/drawing/2014/main" id="{1EC6BDCC-3AB1-4AA1-B3EA-F8F4BBF55C4C}"/>
            </a:ext>
          </a:extLst>
        </xdr:cNvPr>
        <xdr:cNvSpPr/>
      </xdr:nvSpPr>
      <xdr:spPr>
        <a:xfrm>
          <a:off x="18605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69850</xdr:rowOff>
    </xdr:from>
    <xdr:to>
      <xdr:col>102</xdr:col>
      <xdr:colOff>114300</xdr:colOff>
      <xdr:row>83</xdr:row>
      <xdr:rowOff>82550</xdr:rowOff>
    </xdr:to>
    <xdr:cxnSp macro="">
      <xdr:nvCxnSpPr>
        <xdr:cNvPr id="721" name="直線コネクタ 720">
          <a:extLst>
            <a:ext uri="{FF2B5EF4-FFF2-40B4-BE49-F238E27FC236}">
              <a16:creationId xmlns:a16="http://schemas.microsoft.com/office/drawing/2014/main" id="{96369101-EAD0-4580-BE3A-0E086D57319F}"/>
            </a:ext>
          </a:extLst>
        </xdr:cNvPr>
        <xdr:cNvCxnSpPr/>
      </xdr:nvCxnSpPr>
      <xdr:spPr>
        <a:xfrm flipV="1">
          <a:off x="18656300" y="14300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2" name="n_1aveValue【児童館】&#10;一人当たり面積">
          <a:extLst>
            <a:ext uri="{FF2B5EF4-FFF2-40B4-BE49-F238E27FC236}">
              <a16:creationId xmlns:a16="http://schemas.microsoft.com/office/drawing/2014/main" id="{52FA0344-906E-4D51-B6CD-D4BE13EF3713}"/>
            </a:ext>
          </a:extLst>
        </xdr:cNvPr>
        <xdr:cNvSpPr txBox="1"/>
      </xdr:nvSpPr>
      <xdr:spPr>
        <a:xfrm>
          <a:off x="210757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3" name="n_2aveValue【児童館】&#10;一人当たり面積">
          <a:extLst>
            <a:ext uri="{FF2B5EF4-FFF2-40B4-BE49-F238E27FC236}">
              <a16:creationId xmlns:a16="http://schemas.microsoft.com/office/drawing/2014/main" id="{6F95E395-17BB-4E6A-96CF-B0327C6F82DB}"/>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4" name="n_3aveValue【児童館】&#10;一人当たり面積">
          <a:extLst>
            <a:ext uri="{FF2B5EF4-FFF2-40B4-BE49-F238E27FC236}">
              <a16:creationId xmlns:a16="http://schemas.microsoft.com/office/drawing/2014/main" id="{2A268B12-EF59-4429-AC3A-918003AE9BCE}"/>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5" name="n_4aveValue【児童館】&#10;一人当たり面積">
          <a:extLst>
            <a:ext uri="{FF2B5EF4-FFF2-40B4-BE49-F238E27FC236}">
              <a16:creationId xmlns:a16="http://schemas.microsoft.com/office/drawing/2014/main" id="{4A4E9F7B-66F2-42A3-A082-1CC0EED7BFD6}"/>
            </a:ext>
          </a:extLst>
        </xdr:cNvPr>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124477</xdr:rowOff>
    </xdr:from>
    <xdr:ext cx="469744" cy="259045"/>
    <xdr:sp macro="" textlink="">
      <xdr:nvSpPr>
        <xdr:cNvPr id="726" name="n_1mainValue【児童館】&#10;一人当たり面積">
          <a:extLst>
            <a:ext uri="{FF2B5EF4-FFF2-40B4-BE49-F238E27FC236}">
              <a16:creationId xmlns:a16="http://schemas.microsoft.com/office/drawing/2014/main" id="{2178A5C0-697E-442B-9F1C-9A96C37B677E}"/>
            </a:ext>
          </a:extLst>
        </xdr:cNvPr>
        <xdr:cNvSpPr txBox="1"/>
      </xdr:nvSpPr>
      <xdr:spPr>
        <a:xfrm>
          <a:off x="21075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137177</xdr:rowOff>
    </xdr:from>
    <xdr:ext cx="469744" cy="259045"/>
    <xdr:sp macro="" textlink="">
      <xdr:nvSpPr>
        <xdr:cNvPr id="727" name="n_2mainValue【児童館】&#10;一人当たり面積">
          <a:extLst>
            <a:ext uri="{FF2B5EF4-FFF2-40B4-BE49-F238E27FC236}">
              <a16:creationId xmlns:a16="http://schemas.microsoft.com/office/drawing/2014/main" id="{637F90A1-E42A-40FE-8B10-122C75ABE381}"/>
            </a:ext>
          </a:extLst>
        </xdr:cNvPr>
        <xdr:cNvSpPr txBox="1"/>
      </xdr:nvSpPr>
      <xdr:spPr>
        <a:xfrm>
          <a:off x="20199427" y="1402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137177</xdr:rowOff>
    </xdr:from>
    <xdr:ext cx="469744" cy="259045"/>
    <xdr:sp macro="" textlink="">
      <xdr:nvSpPr>
        <xdr:cNvPr id="728" name="n_3mainValue【児童館】&#10;一人当たり面積">
          <a:extLst>
            <a:ext uri="{FF2B5EF4-FFF2-40B4-BE49-F238E27FC236}">
              <a16:creationId xmlns:a16="http://schemas.microsoft.com/office/drawing/2014/main" id="{78984D11-D6AD-49B7-91B0-1B3C325F3C77}"/>
            </a:ext>
          </a:extLst>
        </xdr:cNvPr>
        <xdr:cNvSpPr txBox="1"/>
      </xdr:nvSpPr>
      <xdr:spPr>
        <a:xfrm>
          <a:off x="19310427" y="1402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149877</xdr:rowOff>
    </xdr:from>
    <xdr:ext cx="469744" cy="259045"/>
    <xdr:sp macro="" textlink="">
      <xdr:nvSpPr>
        <xdr:cNvPr id="729" name="n_4mainValue【児童館】&#10;一人当たり面積">
          <a:extLst>
            <a:ext uri="{FF2B5EF4-FFF2-40B4-BE49-F238E27FC236}">
              <a16:creationId xmlns:a16="http://schemas.microsoft.com/office/drawing/2014/main" id="{6944A58D-6AC0-48E6-811E-BB7BF977C4D7}"/>
            </a:ext>
          </a:extLst>
        </xdr:cNvPr>
        <xdr:cNvSpPr txBox="1"/>
      </xdr:nvSpPr>
      <xdr:spPr>
        <a:xfrm>
          <a:off x="18421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44B3BDD8-8213-468D-88D9-229BA378549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0E4C95A4-2B29-4210-AAB2-A943B480E81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1592AFD5-A093-4641-8A31-66A8D2C8CD0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FB78CE4D-EC41-4A05-86C9-E761BE1099D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71BA6749-F069-4E8E-B177-E97EC61D265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B91103B8-747D-4D53-9E46-20958404E74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234B93FA-6941-4B50-A965-A3F54A941DC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609E3F28-ACD4-48B7-8D46-17402B38CCC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055C4E4D-5144-424D-B76A-EAF1BAE753E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AE52BF71-4C6D-4FD7-AA59-4B7E818ABE0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1077B6D4-CFA5-4B7B-BEF6-33CDE2792C5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35C3A632-E90C-47FB-A0FC-65E37113B41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60076B11-2AC8-41EB-A6DD-A36B08BF810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50DDED4A-6EF5-4A38-B84D-E8924C229A2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7F23FF4D-C787-410F-BAAB-C60F6FB01C1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DB72498D-86D9-4489-A3F0-81358371E9A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886294F9-85AF-46E2-BBFF-2448289875E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E1296CD9-D48B-46F0-BEF6-CBD7DFB09B7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E8A0EECE-9CE1-4DDD-ABEF-2B9049C7103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1D8C992E-D7BF-4D5F-A59A-A437CB078A9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B01A7F2F-EC3F-413D-98A9-64719EBC758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4F1FB51E-4696-4596-85DE-CFEEBD612F6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3CFD580A-22FC-49A2-89D6-9129B71A3F9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E6D4CD81-F0C3-4D58-A0D0-F2E2A0AFBBB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58C73F59-836C-4B93-9EB6-4A5F9D754ED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5DED6811-78E6-41CD-A06E-AA490362C3E7}"/>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4562CCDA-A6BF-4D7A-AA3C-94B76703116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3F9E4EFA-F4C2-475A-9746-71DD5FE47F4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64241043-31D8-474F-A7A6-486D127E54A2}"/>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EE72845F-F60A-4189-81A7-42ED5167600B}"/>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60" name="【公民館】&#10;有形固定資産減価償却率平均値テキスト">
          <a:extLst>
            <a:ext uri="{FF2B5EF4-FFF2-40B4-BE49-F238E27FC236}">
              <a16:creationId xmlns:a16="http://schemas.microsoft.com/office/drawing/2014/main" id="{6EBD3FAF-AC00-4139-9660-D4B2E89CEE23}"/>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DFB945A3-7E8A-47C3-8E86-D16A1BABC75C}"/>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1961293C-F20A-4286-A4B3-BF7A98CACC2D}"/>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80C0276F-7AA8-477B-95AE-DF6F07F25CFC}"/>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F202A00F-2BB0-4641-B345-D39E3002FB8E}"/>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C68134B2-9EB3-4505-99EF-07214EAFB695}"/>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2E063274-55A0-485F-B14B-EAB0C5BE89C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79D85A67-43E5-48D0-9613-792B170E221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C8A361ED-F049-42FB-9BE2-06E6567E2CB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F54B5B16-1A24-4A13-9E21-154DBE26767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362EF85-663D-4573-AFAF-C2962C23102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160927</xdr:rowOff>
    </xdr:from>
    <xdr:to>
      <xdr:col>85</xdr:col>
      <xdr:colOff>177800</xdr:colOff>
      <xdr:row>108</xdr:row>
      <xdr:rowOff>91077</xdr:rowOff>
    </xdr:to>
    <xdr:sp macro="" textlink="">
      <xdr:nvSpPr>
        <xdr:cNvPr id="771" name="楕円 770">
          <a:extLst>
            <a:ext uri="{FF2B5EF4-FFF2-40B4-BE49-F238E27FC236}">
              <a16:creationId xmlns:a16="http://schemas.microsoft.com/office/drawing/2014/main" id="{CBE6B62E-C035-4FB9-9F44-EEF383B91EF9}"/>
            </a:ext>
          </a:extLst>
        </xdr:cNvPr>
        <xdr:cNvSpPr/>
      </xdr:nvSpPr>
      <xdr:spPr>
        <a:xfrm>
          <a:off x="16268700" y="185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139354</xdr:rowOff>
    </xdr:from>
    <xdr:ext cx="405111" cy="259045"/>
    <xdr:sp macro="" textlink="">
      <xdr:nvSpPr>
        <xdr:cNvPr id="772" name="【公民館】&#10;有形固定資産減価償却率該当値テキスト">
          <a:extLst>
            <a:ext uri="{FF2B5EF4-FFF2-40B4-BE49-F238E27FC236}">
              <a16:creationId xmlns:a16="http://schemas.microsoft.com/office/drawing/2014/main" id="{DD96B6FF-603F-4A12-85A1-5E79A37B0B24}"/>
            </a:ext>
          </a:extLst>
        </xdr:cNvPr>
        <xdr:cNvSpPr txBox="1"/>
      </xdr:nvSpPr>
      <xdr:spPr>
        <a:xfrm>
          <a:off x="16357600" y="184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144599</xdr:rowOff>
    </xdr:from>
    <xdr:to>
      <xdr:col>81</xdr:col>
      <xdr:colOff>101600</xdr:colOff>
      <xdr:row>108</xdr:row>
      <xdr:rowOff>74749</xdr:rowOff>
    </xdr:to>
    <xdr:sp macro="" textlink="">
      <xdr:nvSpPr>
        <xdr:cNvPr id="773" name="楕円 772">
          <a:extLst>
            <a:ext uri="{FF2B5EF4-FFF2-40B4-BE49-F238E27FC236}">
              <a16:creationId xmlns:a16="http://schemas.microsoft.com/office/drawing/2014/main" id="{E7008945-3C41-4639-9E6B-B43733599606}"/>
            </a:ext>
          </a:extLst>
        </xdr:cNvPr>
        <xdr:cNvSpPr/>
      </xdr:nvSpPr>
      <xdr:spPr>
        <a:xfrm>
          <a:off x="154305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23949</xdr:rowOff>
    </xdr:from>
    <xdr:to>
      <xdr:col>85</xdr:col>
      <xdr:colOff>127000</xdr:colOff>
      <xdr:row>108</xdr:row>
      <xdr:rowOff>40277</xdr:rowOff>
    </xdr:to>
    <xdr:cxnSp macro="">
      <xdr:nvCxnSpPr>
        <xdr:cNvPr id="774" name="直線コネクタ 773">
          <a:extLst>
            <a:ext uri="{FF2B5EF4-FFF2-40B4-BE49-F238E27FC236}">
              <a16:creationId xmlns:a16="http://schemas.microsoft.com/office/drawing/2014/main" id="{E6A9AD97-773A-49A2-B7E0-7B01977A3627}"/>
            </a:ext>
          </a:extLst>
        </xdr:cNvPr>
        <xdr:cNvCxnSpPr/>
      </xdr:nvCxnSpPr>
      <xdr:spPr>
        <a:xfrm>
          <a:off x="15481300" y="18540549"/>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128270</xdr:rowOff>
    </xdr:from>
    <xdr:to>
      <xdr:col>76</xdr:col>
      <xdr:colOff>165100</xdr:colOff>
      <xdr:row>108</xdr:row>
      <xdr:rowOff>58420</xdr:rowOff>
    </xdr:to>
    <xdr:sp macro="" textlink="">
      <xdr:nvSpPr>
        <xdr:cNvPr id="775" name="楕円 774">
          <a:extLst>
            <a:ext uri="{FF2B5EF4-FFF2-40B4-BE49-F238E27FC236}">
              <a16:creationId xmlns:a16="http://schemas.microsoft.com/office/drawing/2014/main" id="{13D45290-CA2F-446E-BD27-3C585E3B5533}"/>
            </a:ext>
          </a:extLst>
        </xdr:cNvPr>
        <xdr:cNvSpPr/>
      </xdr:nvSpPr>
      <xdr:spPr>
        <a:xfrm>
          <a:off x="14541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7620</xdr:rowOff>
    </xdr:from>
    <xdr:to>
      <xdr:col>81</xdr:col>
      <xdr:colOff>50800</xdr:colOff>
      <xdr:row>108</xdr:row>
      <xdr:rowOff>23949</xdr:rowOff>
    </xdr:to>
    <xdr:cxnSp macro="">
      <xdr:nvCxnSpPr>
        <xdr:cNvPr id="776" name="直線コネクタ 775">
          <a:extLst>
            <a:ext uri="{FF2B5EF4-FFF2-40B4-BE49-F238E27FC236}">
              <a16:creationId xmlns:a16="http://schemas.microsoft.com/office/drawing/2014/main" id="{6E00E4F3-25B8-436B-B421-B97922880A7C}"/>
            </a:ext>
          </a:extLst>
        </xdr:cNvPr>
        <xdr:cNvCxnSpPr/>
      </xdr:nvCxnSpPr>
      <xdr:spPr>
        <a:xfrm>
          <a:off x="14592300" y="1852422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110308</xdr:rowOff>
    </xdr:from>
    <xdr:to>
      <xdr:col>72</xdr:col>
      <xdr:colOff>38100</xdr:colOff>
      <xdr:row>108</xdr:row>
      <xdr:rowOff>40458</xdr:rowOff>
    </xdr:to>
    <xdr:sp macro="" textlink="">
      <xdr:nvSpPr>
        <xdr:cNvPr id="777" name="楕円 776">
          <a:extLst>
            <a:ext uri="{FF2B5EF4-FFF2-40B4-BE49-F238E27FC236}">
              <a16:creationId xmlns:a16="http://schemas.microsoft.com/office/drawing/2014/main" id="{9F990E9C-E850-495B-A777-EA87C032A176}"/>
            </a:ext>
          </a:extLst>
        </xdr:cNvPr>
        <xdr:cNvSpPr/>
      </xdr:nvSpPr>
      <xdr:spPr>
        <a:xfrm>
          <a:off x="13652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161108</xdr:rowOff>
    </xdr:from>
    <xdr:to>
      <xdr:col>76</xdr:col>
      <xdr:colOff>114300</xdr:colOff>
      <xdr:row>108</xdr:row>
      <xdr:rowOff>7620</xdr:rowOff>
    </xdr:to>
    <xdr:cxnSp macro="">
      <xdr:nvCxnSpPr>
        <xdr:cNvPr id="778" name="直線コネクタ 777">
          <a:extLst>
            <a:ext uri="{FF2B5EF4-FFF2-40B4-BE49-F238E27FC236}">
              <a16:creationId xmlns:a16="http://schemas.microsoft.com/office/drawing/2014/main" id="{0576C38F-42BB-45A4-8B80-9FAE6D07DB0B}"/>
            </a:ext>
          </a:extLst>
        </xdr:cNvPr>
        <xdr:cNvCxnSpPr/>
      </xdr:nvCxnSpPr>
      <xdr:spPr>
        <a:xfrm>
          <a:off x="13703300" y="1850625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28666</xdr:rowOff>
    </xdr:from>
    <xdr:to>
      <xdr:col>67</xdr:col>
      <xdr:colOff>101600</xdr:colOff>
      <xdr:row>108</xdr:row>
      <xdr:rowOff>130266</xdr:rowOff>
    </xdr:to>
    <xdr:sp macro="" textlink="">
      <xdr:nvSpPr>
        <xdr:cNvPr id="779" name="楕円 778">
          <a:extLst>
            <a:ext uri="{FF2B5EF4-FFF2-40B4-BE49-F238E27FC236}">
              <a16:creationId xmlns:a16="http://schemas.microsoft.com/office/drawing/2014/main" id="{2A0087F0-B65D-4593-9E24-20AE6D1C0D82}"/>
            </a:ext>
          </a:extLst>
        </xdr:cNvPr>
        <xdr:cNvSpPr/>
      </xdr:nvSpPr>
      <xdr:spPr>
        <a:xfrm>
          <a:off x="127635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161108</xdr:rowOff>
    </xdr:from>
    <xdr:to>
      <xdr:col>71</xdr:col>
      <xdr:colOff>177800</xdr:colOff>
      <xdr:row>108</xdr:row>
      <xdr:rowOff>79466</xdr:rowOff>
    </xdr:to>
    <xdr:cxnSp macro="">
      <xdr:nvCxnSpPr>
        <xdr:cNvPr id="780" name="直線コネクタ 779">
          <a:extLst>
            <a:ext uri="{FF2B5EF4-FFF2-40B4-BE49-F238E27FC236}">
              <a16:creationId xmlns:a16="http://schemas.microsoft.com/office/drawing/2014/main" id="{54814A66-0BC5-4071-B97B-F16D8DD618B6}"/>
            </a:ext>
          </a:extLst>
        </xdr:cNvPr>
        <xdr:cNvCxnSpPr/>
      </xdr:nvCxnSpPr>
      <xdr:spPr>
        <a:xfrm flipV="1">
          <a:off x="12814300" y="18506258"/>
          <a:ext cx="889000" cy="89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81" name="n_1aveValue【公民館】&#10;有形固定資産減価償却率">
          <a:extLst>
            <a:ext uri="{FF2B5EF4-FFF2-40B4-BE49-F238E27FC236}">
              <a16:creationId xmlns:a16="http://schemas.microsoft.com/office/drawing/2014/main" id="{18C14C01-C4CE-4AE4-9814-DF3F08F58FCC}"/>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EBA163C5-817B-4FA7-8B6F-60AB57CA760D}"/>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83" name="n_3aveValue【公民館】&#10;有形固定資産減価償却率">
          <a:extLst>
            <a:ext uri="{FF2B5EF4-FFF2-40B4-BE49-F238E27FC236}">
              <a16:creationId xmlns:a16="http://schemas.microsoft.com/office/drawing/2014/main" id="{819DC42C-10C9-493F-8DF6-CB895406383F}"/>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84" name="n_4aveValue【公民館】&#10;有形固定資産減価償却率">
          <a:extLst>
            <a:ext uri="{FF2B5EF4-FFF2-40B4-BE49-F238E27FC236}">
              <a16:creationId xmlns:a16="http://schemas.microsoft.com/office/drawing/2014/main" id="{F9927FD8-2720-4C71-9CC8-AFEE8380405B}"/>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65876</xdr:rowOff>
    </xdr:from>
    <xdr:ext cx="405111" cy="259045"/>
    <xdr:sp macro="" textlink="">
      <xdr:nvSpPr>
        <xdr:cNvPr id="785" name="n_1mainValue【公民館】&#10;有形固定資産減価償却率">
          <a:extLst>
            <a:ext uri="{FF2B5EF4-FFF2-40B4-BE49-F238E27FC236}">
              <a16:creationId xmlns:a16="http://schemas.microsoft.com/office/drawing/2014/main" id="{F8241DDB-094D-4214-A8A2-769C62BE0F4E}"/>
            </a:ext>
          </a:extLst>
        </xdr:cNvPr>
        <xdr:cNvSpPr txBox="1"/>
      </xdr:nvSpPr>
      <xdr:spPr>
        <a:xfrm>
          <a:off x="15266044" y="1858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49547</xdr:rowOff>
    </xdr:from>
    <xdr:ext cx="405111" cy="259045"/>
    <xdr:sp macro="" textlink="">
      <xdr:nvSpPr>
        <xdr:cNvPr id="786" name="n_2mainValue【公民館】&#10;有形固定資産減価償却率">
          <a:extLst>
            <a:ext uri="{FF2B5EF4-FFF2-40B4-BE49-F238E27FC236}">
              <a16:creationId xmlns:a16="http://schemas.microsoft.com/office/drawing/2014/main" id="{F0E4C91A-A6A9-43D8-AEED-3F80DB0D0B3D}"/>
            </a:ext>
          </a:extLst>
        </xdr:cNvPr>
        <xdr:cNvSpPr txBox="1"/>
      </xdr:nvSpPr>
      <xdr:spPr>
        <a:xfrm>
          <a:off x="14389744" y="185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31585</xdr:rowOff>
    </xdr:from>
    <xdr:ext cx="405111" cy="259045"/>
    <xdr:sp macro="" textlink="">
      <xdr:nvSpPr>
        <xdr:cNvPr id="787" name="n_3mainValue【公民館】&#10;有形固定資産減価償却率">
          <a:extLst>
            <a:ext uri="{FF2B5EF4-FFF2-40B4-BE49-F238E27FC236}">
              <a16:creationId xmlns:a16="http://schemas.microsoft.com/office/drawing/2014/main" id="{D0749E7F-EC0F-4200-A31C-FFE1512FA1F9}"/>
            </a:ext>
          </a:extLst>
        </xdr:cNvPr>
        <xdr:cNvSpPr txBox="1"/>
      </xdr:nvSpPr>
      <xdr:spPr>
        <a:xfrm>
          <a:off x="135007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121393</xdr:rowOff>
    </xdr:from>
    <xdr:ext cx="405111" cy="259045"/>
    <xdr:sp macro="" textlink="">
      <xdr:nvSpPr>
        <xdr:cNvPr id="788" name="n_4mainValue【公民館】&#10;有形固定資産減価償却率">
          <a:extLst>
            <a:ext uri="{FF2B5EF4-FFF2-40B4-BE49-F238E27FC236}">
              <a16:creationId xmlns:a16="http://schemas.microsoft.com/office/drawing/2014/main" id="{CB0551C7-D329-4A69-B4DB-338C466190B8}"/>
            </a:ext>
          </a:extLst>
        </xdr:cNvPr>
        <xdr:cNvSpPr txBox="1"/>
      </xdr:nvSpPr>
      <xdr:spPr>
        <a:xfrm>
          <a:off x="12611744" y="1863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503FC7C9-91AF-4DE5-9378-1C95A505835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7C1C1859-D7FA-402B-BF67-EC23C27C5CE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CEBED852-7257-4097-93B5-5D9949F55C0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B969536D-C47B-45CB-B5D7-51213DD8A2D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7F4FDF06-1A76-4D78-9AF9-89D66A664E2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E1A1339B-1AC9-4B71-966F-023C48032D1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09401014-65FB-4961-9BF3-B1ADD7C3752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F3B20172-C0CE-4EC0-A2C5-2C7BA2FB03D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8521CDF6-D285-493A-9E13-FB643C6E5C7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4F85B650-9430-4A49-90FD-E5352943919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FA658CE7-E9A2-4CA5-B087-F9FC72DE232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3B194A38-35E9-40B0-B861-53893C8532D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91EA9366-8AB8-47C3-B59D-2BDFFEBD2B2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FC44E92A-84B0-40EE-BBAC-D3EF2E26730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29962240-2DEC-4CAF-87DB-27442396D30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E6C0F769-B4AA-412C-B1A7-A700E502EEB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4DAC2A07-3271-4272-9CFD-212676C5D5C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F760CF23-DC94-4388-A4CF-84DA7A0BA0A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E156B8DD-841C-4DD6-867D-6020AEE2983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D104F209-3238-4ECD-9DAD-91920F48CFD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B72B6887-70CB-4757-A1CC-CE3967A17CD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B6B01586-C4A0-438A-ADC3-97BE7A2AFC0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4583DB93-4724-4106-A75E-AF43637FAE0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67172ED2-5FB7-4FED-B93D-975C7CC2458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541CE11D-BA15-44A6-A97B-AF1B5BC9EFF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E61FF7DF-D020-4625-AC3A-2A9022A7097F}"/>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336BDE74-AB1D-4CCE-AC01-3E646EC58A07}"/>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7D401DCC-3A01-44CC-895A-AACC040A7E4A}"/>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FD3C9D40-1B86-44F1-B048-CCFC47EB58F3}"/>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7E75A691-9493-499C-B6EC-431BA654844D}"/>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819" name="【公民館】&#10;一人当たり面積平均値テキスト">
          <a:extLst>
            <a:ext uri="{FF2B5EF4-FFF2-40B4-BE49-F238E27FC236}">
              <a16:creationId xmlns:a16="http://schemas.microsoft.com/office/drawing/2014/main" id="{535E8A2A-A407-4F80-904D-483C35284040}"/>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DF285B6E-74F6-430C-8B7B-4170CEBC8AFD}"/>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169E6845-C210-46F5-B66C-E2EFC7756054}"/>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7BD2BE31-BAAB-4967-97BB-AE30B466C004}"/>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A632DDA6-0A3A-40B7-AF42-3167A92B281E}"/>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6E94251F-EBF7-48A2-9D90-FC3ABA92532D}"/>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14AEC15B-5ED5-4BA9-A8BF-065F4DC58E7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1545FACE-6E0D-48E0-932E-BE1BC19953F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69F534A3-1D10-4E9E-BC6F-32704EDC971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5B8CCC05-FEB0-49DA-98A4-753A7BEFEC8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98439AA4-EF50-48DE-8198-66D18B60022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144599</xdr:rowOff>
    </xdr:from>
    <xdr:to>
      <xdr:col>116</xdr:col>
      <xdr:colOff>114300</xdr:colOff>
      <xdr:row>108</xdr:row>
      <xdr:rowOff>74749</xdr:rowOff>
    </xdr:to>
    <xdr:sp macro="" textlink="">
      <xdr:nvSpPr>
        <xdr:cNvPr id="830" name="楕円 829">
          <a:extLst>
            <a:ext uri="{FF2B5EF4-FFF2-40B4-BE49-F238E27FC236}">
              <a16:creationId xmlns:a16="http://schemas.microsoft.com/office/drawing/2014/main" id="{1BD85895-BA7D-4F84-9D51-F693BD350F8F}"/>
            </a:ext>
          </a:extLst>
        </xdr:cNvPr>
        <xdr:cNvSpPr/>
      </xdr:nvSpPr>
      <xdr:spPr>
        <a:xfrm>
          <a:off x="221107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123026</xdr:rowOff>
    </xdr:from>
    <xdr:ext cx="469744" cy="259045"/>
    <xdr:sp macro="" textlink="">
      <xdr:nvSpPr>
        <xdr:cNvPr id="831" name="【公民館】&#10;一人当たり面積該当値テキスト">
          <a:extLst>
            <a:ext uri="{FF2B5EF4-FFF2-40B4-BE49-F238E27FC236}">
              <a16:creationId xmlns:a16="http://schemas.microsoft.com/office/drawing/2014/main" id="{7CB36D63-8A84-4F5A-A8E8-58E8D5EBF142}"/>
            </a:ext>
          </a:extLst>
        </xdr:cNvPr>
        <xdr:cNvSpPr txBox="1"/>
      </xdr:nvSpPr>
      <xdr:spPr>
        <a:xfrm>
          <a:off x="22199600" y="1846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147864</xdr:rowOff>
    </xdr:from>
    <xdr:to>
      <xdr:col>112</xdr:col>
      <xdr:colOff>38100</xdr:colOff>
      <xdr:row>108</xdr:row>
      <xdr:rowOff>78014</xdr:rowOff>
    </xdr:to>
    <xdr:sp macro="" textlink="">
      <xdr:nvSpPr>
        <xdr:cNvPr id="832" name="楕円 831">
          <a:extLst>
            <a:ext uri="{FF2B5EF4-FFF2-40B4-BE49-F238E27FC236}">
              <a16:creationId xmlns:a16="http://schemas.microsoft.com/office/drawing/2014/main" id="{2403AEE3-0E93-4497-82EC-2E84AE53B0DC}"/>
            </a:ext>
          </a:extLst>
        </xdr:cNvPr>
        <xdr:cNvSpPr/>
      </xdr:nvSpPr>
      <xdr:spPr>
        <a:xfrm>
          <a:off x="212725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23949</xdr:rowOff>
    </xdr:from>
    <xdr:to>
      <xdr:col>116</xdr:col>
      <xdr:colOff>63500</xdr:colOff>
      <xdr:row>108</xdr:row>
      <xdr:rowOff>27214</xdr:rowOff>
    </xdr:to>
    <xdr:cxnSp macro="">
      <xdr:nvCxnSpPr>
        <xdr:cNvPr id="833" name="直線コネクタ 832">
          <a:extLst>
            <a:ext uri="{FF2B5EF4-FFF2-40B4-BE49-F238E27FC236}">
              <a16:creationId xmlns:a16="http://schemas.microsoft.com/office/drawing/2014/main" id="{6D4F9573-3776-403F-9756-48171D356A25}"/>
            </a:ext>
          </a:extLst>
        </xdr:cNvPr>
        <xdr:cNvCxnSpPr/>
      </xdr:nvCxnSpPr>
      <xdr:spPr>
        <a:xfrm flipV="1">
          <a:off x="21323300" y="1854054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147864</xdr:rowOff>
    </xdr:from>
    <xdr:to>
      <xdr:col>107</xdr:col>
      <xdr:colOff>101600</xdr:colOff>
      <xdr:row>108</xdr:row>
      <xdr:rowOff>78014</xdr:rowOff>
    </xdr:to>
    <xdr:sp macro="" textlink="">
      <xdr:nvSpPr>
        <xdr:cNvPr id="834" name="楕円 833">
          <a:extLst>
            <a:ext uri="{FF2B5EF4-FFF2-40B4-BE49-F238E27FC236}">
              <a16:creationId xmlns:a16="http://schemas.microsoft.com/office/drawing/2014/main" id="{D16B696B-AEA0-45AC-AE29-8A74D906DDDF}"/>
            </a:ext>
          </a:extLst>
        </xdr:cNvPr>
        <xdr:cNvSpPr/>
      </xdr:nvSpPr>
      <xdr:spPr>
        <a:xfrm>
          <a:off x="203835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27214</xdr:rowOff>
    </xdr:from>
    <xdr:to>
      <xdr:col>111</xdr:col>
      <xdr:colOff>177800</xdr:colOff>
      <xdr:row>108</xdr:row>
      <xdr:rowOff>27214</xdr:rowOff>
    </xdr:to>
    <xdr:cxnSp macro="">
      <xdr:nvCxnSpPr>
        <xdr:cNvPr id="835" name="直線コネクタ 834">
          <a:extLst>
            <a:ext uri="{FF2B5EF4-FFF2-40B4-BE49-F238E27FC236}">
              <a16:creationId xmlns:a16="http://schemas.microsoft.com/office/drawing/2014/main" id="{A2295BC5-7686-4CD1-AD47-55075CCBD0BD}"/>
            </a:ext>
          </a:extLst>
        </xdr:cNvPr>
        <xdr:cNvCxnSpPr/>
      </xdr:nvCxnSpPr>
      <xdr:spPr>
        <a:xfrm>
          <a:off x="20434300" y="185438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151130</xdr:rowOff>
    </xdr:from>
    <xdr:to>
      <xdr:col>102</xdr:col>
      <xdr:colOff>165100</xdr:colOff>
      <xdr:row>108</xdr:row>
      <xdr:rowOff>81280</xdr:rowOff>
    </xdr:to>
    <xdr:sp macro="" textlink="">
      <xdr:nvSpPr>
        <xdr:cNvPr id="836" name="楕円 835">
          <a:extLst>
            <a:ext uri="{FF2B5EF4-FFF2-40B4-BE49-F238E27FC236}">
              <a16:creationId xmlns:a16="http://schemas.microsoft.com/office/drawing/2014/main" id="{5839FBD6-6F3C-4E57-90A4-3CD072AF672B}"/>
            </a:ext>
          </a:extLst>
        </xdr:cNvPr>
        <xdr:cNvSpPr/>
      </xdr:nvSpPr>
      <xdr:spPr>
        <a:xfrm>
          <a:off x="19494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27214</xdr:rowOff>
    </xdr:from>
    <xdr:to>
      <xdr:col>107</xdr:col>
      <xdr:colOff>50800</xdr:colOff>
      <xdr:row>108</xdr:row>
      <xdr:rowOff>30480</xdr:rowOff>
    </xdr:to>
    <xdr:cxnSp macro="">
      <xdr:nvCxnSpPr>
        <xdr:cNvPr id="837" name="直線コネクタ 836">
          <a:extLst>
            <a:ext uri="{FF2B5EF4-FFF2-40B4-BE49-F238E27FC236}">
              <a16:creationId xmlns:a16="http://schemas.microsoft.com/office/drawing/2014/main" id="{8842FC2A-F8A0-43B5-A61C-7A662F0102E4}"/>
            </a:ext>
          </a:extLst>
        </xdr:cNvPr>
        <xdr:cNvCxnSpPr/>
      </xdr:nvCxnSpPr>
      <xdr:spPr>
        <a:xfrm flipV="1">
          <a:off x="19545300" y="185438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154395</xdr:rowOff>
    </xdr:from>
    <xdr:to>
      <xdr:col>98</xdr:col>
      <xdr:colOff>38100</xdr:colOff>
      <xdr:row>108</xdr:row>
      <xdr:rowOff>84545</xdr:rowOff>
    </xdr:to>
    <xdr:sp macro="" textlink="">
      <xdr:nvSpPr>
        <xdr:cNvPr id="838" name="楕円 837">
          <a:extLst>
            <a:ext uri="{FF2B5EF4-FFF2-40B4-BE49-F238E27FC236}">
              <a16:creationId xmlns:a16="http://schemas.microsoft.com/office/drawing/2014/main" id="{AC5E75CC-0690-4DCD-84A6-D3F730F2F068}"/>
            </a:ext>
          </a:extLst>
        </xdr:cNvPr>
        <xdr:cNvSpPr/>
      </xdr:nvSpPr>
      <xdr:spPr>
        <a:xfrm>
          <a:off x="186055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30480</xdr:rowOff>
    </xdr:from>
    <xdr:to>
      <xdr:col>102</xdr:col>
      <xdr:colOff>114300</xdr:colOff>
      <xdr:row>108</xdr:row>
      <xdr:rowOff>33745</xdr:rowOff>
    </xdr:to>
    <xdr:cxnSp macro="">
      <xdr:nvCxnSpPr>
        <xdr:cNvPr id="839" name="直線コネクタ 838">
          <a:extLst>
            <a:ext uri="{FF2B5EF4-FFF2-40B4-BE49-F238E27FC236}">
              <a16:creationId xmlns:a16="http://schemas.microsoft.com/office/drawing/2014/main" id="{A7D04FD3-363E-469A-B46E-C48A5E29F62C}"/>
            </a:ext>
          </a:extLst>
        </xdr:cNvPr>
        <xdr:cNvCxnSpPr/>
      </xdr:nvCxnSpPr>
      <xdr:spPr>
        <a:xfrm flipV="1">
          <a:off x="18656300" y="185470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840" name="n_1aveValue【公民館】&#10;一人当たり面積">
          <a:extLst>
            <a:ext uri="{FF2B5EF4-FFF2-40B4-BE49-F238E27FC236}">
              <a16:creationId xmlns:a16="http://schemas.microsoft.com/office/drawing/2014/main" id="{896BD31A-62DC-4FDE-9EF1-B8F531E3EBD8}"/>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41" name="n_2aveValue【公民館】&#10;一人当たり面積">
          <a:extLst>
            <a:ext uri="{FF2B5EF4-FFF2-40B4-BE49-F238E27FC236}">
              <a16:creationId xmlns:a16="http://schemas.microsoft.com/office/drawing/2014/main" id="{076CC5A9-F35A-49A2-8CBA-3A43AF4D4C4E}"/>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842" name="n_3aveValue【公民館】&#10;一人当たり面積">
          <a:extLst>
            <a:ext uri="{FF2B5EF4-FFF2-40B4-BE49-F238E27FC236}">
              <a16:creationId xmlns:a16="http://schemas.microsoft.com/office/drawing/2014/main" id="{0DBECFF1-59A2-4B2C-BB97-630AA190A242}"/>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843" name="n_4aveValue【公民館】&#10;一人当たり面積">
          <a:extLst>
            <a:ext uri="{FF2B5EF4-FFF2-40B4-BE49-F238E27FC236}">
              <a16:creationId xmlns:a16="http://schemas.microsoft.com/office/drawing/2014/main" id="{7DD858BE-3293-40AD-B14A-3F9EE2B73C03}"/>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69141</xdr:rowOff>
    </xdr:from>
    <xdr:ext cx="469744" cy="259045"/>
    <xdr:sp macro="" textlink="">
      <xdr:nvSpPr>
        <xdr:cNvPr id="844" name="n_1mainValue【公民館】&#10;一人当たり面積">
          <a:extLst>
            <a:ext uri="{FF2B5EF4-FFF2-40B4-BE49-F238E27FC236}">
              <a16:creationId xmlns:a16="http://schemas.microsoft.com/office/drawing/2014/main" id="{E6865B74-E71E-4FA3-9719-5B212EAAAAE6}"/>
            </a:ext>
          </a:extLst>
        </xdr:cNvPr>
        <xdr:cNvSpPr txBox="1"/>
      </xdr:nvSpPr>
      <xdr:spPr>
        <a:xfrm>
          <a:off x="21075727" y="1858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69141</xdr:rowOff>
    </xdr:from>
    <xdr:ext cx="469744" cy="259045"/>
    <xdr:sp macro="" textlink="">
      <xdr:nvSpPr>
        <xdr:cNvPr id="845" name="n_2mainValue【公民館】&#10;一人当たり面積">
          <a:extLst>
            <a:ext uri="{FF2B5EF4-FFF2-40B4-BE49-F238E27FC236}">
              <a16:creationId xmlns:a16="http://schemas.microsoft.com/office/drawing/2014/main" id="{E6638E60-20E4-49FE-A111-9170A74BCD26}"/>
            </a:ext>
          </a:extLst>
        </xdr:cNvPr>
        <xdr:cNvSpPr txBox="1"/>
      </xdr:nvSpPr>
      <xdr:spPr>
        <a:xfrm>
          <a:off x="20199427" y="1858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72407</xdr:rowOff>
    </xdr:from>
    <xdr:ext cx="469744" cy="259045"/>
    <xdr:sp macro="" textlink="">
      <xdr:nvSpPr>
        <xdr:cNvPr id="846" name="n_3mainValue【公民館】&#10;一人当たり面積">
          <a:extLst>
            <a:ext uri="{FF2B5EF4-FFF2-40B4-BE49-F238E27FC236}">
              <a16:creationId xmlns:a16="http://schemas.microsoft.com/office/drawing/2014/main" id="{96EB5077-869D-46D1-994C-F1418D69AE33}"/>
            </a:ext>
          </a:extLst>
        </xdr:cNvPr>
        <xdr:cNvSpPr txBox="1"/>
      </xdr:nvSpPr>
      <xdr:spPr>
        <a:xfrm>
          <a:off x="19310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75672</xdr:rowOff>
    </xdr:from>
    <xdr:ext cx="469744" cy="259045"/>
    <xdr:sp macro="" textlink="">
      <xdr:nvSpPr>
        <xdr:cNvPr id="847" name="n_4mainValue【公民館】&#10;一人当たり面積">
          <a:extLst>
            <a:ext uri="{FF2B5EF4-FFF2-40B4-BE49-F238E27FC236}">
              <a16:creationId xmlns:a16="http://schemas.microsoft.com/office/drawing/2014/main" id="{8654D154-DEDE-449C-999F-2A3C9DFC1B18}"/>
            </a:ext>
          </a:extLst>
        </xdr:cNvPr>
        <xdr:cNvSpPr txBox="1"/>
      </xdr:nvSpPr>
      <xdr:spPr>
        <a:xfrm>
          <a:off x="18421427" y="1859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E20D4B85-C077-4DEA-928B-C7414366A3F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5FEAB8FE-C0DB-4026-9815-39335FECB21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2371F10A-020E-45C6-A010-99587E0C68B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有形固定資産減価償却率については、学校施設、児童館、公民館において類似団体平均を上回っている。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特に公民館については、全３館ともに築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年以上を経過しており、令和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年度の有形固定資産減価償却率が</a:t>
          </a:r>
          <a:r>
            <a:rPr kumimoji="1" lang="en-US" altLang="ja-JP" sz="1300">
              <a:latin typeface="ＭＳ Ｐゴシック" panose="020B0600070205080204" pitchFamily="50" charset="-128"/>
              <a:ea typeface="ＭＳ Ｐゴシック" panose="020B0600070205080204" pitchFamily="50" charset="-128"/>
            </a:rPr>
            <a:t>89.8</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23.6</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また、学校施設についても、長与小学校を除く</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校については築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年以上となっており、有形固定資産減価償却率は</a:t>
          </a:r>
          <a:r>
            <a:rPr kumimoji="1" lang="en-US" altLang="ja-JP" sz="1300">
              <a:latin typeface="ＭＳ Ｐゴシック" panose="020B0600070205080204" pitchFamily="50" charset="-128"/>
              <a:ea typeface="ＭＳ Ｐゴシック" panose="020B0600070205080204" pitchFamily="50" charset="-128"/>
            </a:rPr>
            <a:t>80.1</a:t>
          </a:r>
          <a:r>
            <a:rPr kumimoji="1" lang="ja-JP" altLang="en-US" sz="1300">
              <a:latin typeface="ＭＳ Ｐゴシック" panose="020B0600070205080204" pitchFamily="50" charset="-128"/>
              <a:ea typeface="ＭＳ Ｐゴシック" panose="020B0600070205080204" pitchFamily="50" charset="-128"/>
            </a:rPr>
            <a:t>％となり類似団体平均を</a:t>
          </a:r>
          <a:r>
            <a:rPr kumimoji="1" lang="en-US" altLang="ja-JP" sz="1300">
              <a:latin typeface="ＭＳ Ｐゴシック" panose="020B0600070205080204" pitchFamily="50" charset="-128"/>
              <a:ea typeface="ＭＳ Ｐゴシック" panose="020B0600070205080204" pitchFamily="50" charset="-128"/>
            </a:rPr>
            <a:t>12.8</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更新時期を迎えた施設が数多く存在しているため、短期間で大幅な改善を見込むことは難しいが、公共施設等総合管理計画に基づき、施設の築年数や稼働率等を鑑みた上で個別施設計画を策定し、計画的な維持補修、更新を実施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16809D8-AF74-4496-938A-D19F492639B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54B5326-B889-4A98-BB5F-B0B89BC2994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3E97CCE-F186-4D9F-A2E3-D31EED8E5E6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9246319-35AF-4638-86F9-33A8A104EB1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長崎県長与町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DBB6DA-AD12-4FFF-AAEC-E89E24DA6C7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12E1545-9F22-4483-B3F4-BE1C3610F90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EC3C813-7198-4C14-862C-DA995A13058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FE8553D-892D-40FF-9B28-547FAC7C095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2902C36-948F-4FCA-922F-A18FC9346A7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6C0B48E-065D-4963-B18A-4E421816608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39,479
39,278
28.73
17,739,735
16,620,048
942,215
8,590,561
12,438,185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1E8DD2D-19C3-49B4-9E31-3281D62B85A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F88626A-D9DF-460B-9370-2F562311B68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51432D2-38FB-4CEB-8B6A-F234310320D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83F398-FE54-42F2-9271-111F1A7113A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27B256-5C27-4A45-8D39-694069B36BD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3F5D7FC-11E3-4912-B034-A1E1AC9C1AB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42BD664-5DB2-4BEA-AFA4-46FAA5DB5D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3BF8AAC-521C-4902-9C2A-A6763940AE0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31E524E-067C-44D2-B5A1-DDD4D6FA515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E5176D-7893-4E9B-AB51-4AC2828E42B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349ACD1-4A8E-4C7A-8FE8-F74FC846E99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63F899A-D65E-4343-A4DB-25C67E9DB87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36FE16E-98EA-45D7-919A-D065112112D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4F2B7F1-1BE6-4962-879C-4C41A94870B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3519AF3-B0AC-408B-BBB0-1FA65439333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C64FFF7-0544-493E-99D8-0A2D7777FDF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A3B8BC8-09E6-4F6C-B010-ECD37599C46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B04B8E7-54C5-4CA2-AA63-D239E862111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9931301-C81F-4DD2-AF03-1A22C3EE57A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DB538F9-72B7-478F-B083-BFF198B5441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5C23680-718D-4EC1-A74C-FEF2087B7BE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F9FB31C-1119-43D7-8D79-DA0EC62D768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9222715-2A54-48F9-985B-D08C4BF98CF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140F272-F1C9-4FFE-B1F6-8B94E862441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A3A2D12-E77D-4D70-AE4A-027D375164B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BAAC032-869C-4A76-BCE9-75BAF0BD461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E83EF2E-1835-4A26-9C93-1303DBB2A29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6E23F7-275B-46EF-8F01-BF840F802A7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22E19E1-5113-4DD4-A470-279127F3B70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B77B955-14E2-4B32-94C4-DC5D252E4AA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47EC6D1-A3F7-4D76-AAEC-F4895CFF7E6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89B211B-084C-43DC-A30D-981C544DC7A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F2BB2FB-67A3-431E-A07A-9B0CB726942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41744AA-7717-43DA-B45B-CCA08F9F386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7743F9B-8C44-4159-AA4F-2FC0408C4A3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8926108-9964-46B1-939B-867F41CEC47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77D8E7D-3956-4E91-9E96-BBE68AF4519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CF7D0B5-1DF7-4FB7-8000-58CAF2438EB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B8B0840-19BD-4A3A-ACEE-78FB4BA366E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695263B-1338-40B9-9CEB-2EB5CECEE93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A99CDDB-A292-4B5D-8C63-6FE6B1A5F5B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4E89963-800B-4636-A7B5-B9F5493E804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B79CA89-12D3-4ECA-A519-AF58CC09424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C193E1B-8734-4459-99D4-1986B2FEF09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89787DD-883C-4EC7-B87C-6C2F364194D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4FD7D82-7652-4261-9193-6A93BEED94E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D4A0FFB-193D-4FB8-89DE-AAA372E30378}"/>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5DD63B0-33A8-4EA2-BAC9-E2C1517C0BB8}"/>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FF6C67A-0CFB-488A-9C98-C3CF724D56CD}"/>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9E11A1BE-91E5-41E0-8BBB-E61558419714}"/>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B0EF3CB4-D884-43DE-B38A-5BD8CE0FAFE6}"/>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70DA1C8F-5C67-4B8D-ADD1-C820E16EF6A9}"/>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36D3B3C6-4EFD-444B-BDBD-08A51637B17D}"/>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2F802225-72A7-46D6-8A6D-3FCCC330DE94}"/>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4142B31F-B9DA-40A5-86BD-D720A86512E5}"/>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8945E07C-4092-4941-B6B2-55FF137BCAD1}"/>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CC4E0451-8229-415F-8290-8E3B3197E362}"/>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876D5D5-AF21-43D9-B033-74ECA1FF528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7DF86C-A815-4FBD-8FC5-011400A96D6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DBA7724-57FD-4E57-A616-39657E47443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727FC20-AC57-4455-A513-709D747AF34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69211C8-D23A-4867-9DD1-6C2940AE0FC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35197</xdr:rowOff>
    </xdr:from>
    <xdr:to>
      <xdr:col>24</xdr:col>
      <xdr:colOff>114300</xdr:colOff>
      <xdr:row>42</xdr:row>
      <xdr:rowOff>136797</xdr:rowOff>
    </xdr:to>
    <xdr:sp macro="" textlink="">
      <xdr:nvSpPr>
        <xdr:cNvPr id="74" name="楕円 73">
          <a:extLst>
            <a:ext uri="{FF2B5EF4-FFF2-40B4-BE49-F238E27FC236}">
              <a16:creationId xmlns:a16="http://schemas.microsoft.com/office/drawing/2014/main" id="{A5E7DA17-3B13-4242-A053-F6556DD1AC8F}"/>
            </a:ext>
          </a:extLst>
        </xdr:cNvPr>
        <xdr:cNvSpPr/>
      </xdr:nvSpPr>
      <xdr:spPr>
        <a:xfrm>
          <a:off x="4584700" y="723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121574</xdr:rowOff>
    </xdr:from>
    <xdr:ext cx="405111" cy="259045"/>
    <xdr:sp macro="" textlink="">
      <xdr:nvSpPr>
        <xdr:cNvPr id="75" name="【図書館】&#10;有形固定資産減価償却率該当値テキスト">
          <a:extLst>
            <a:ext uri="{FF2B5EF4-FFF2-40B4-BE49-F238E27FC236}">
              <a16:creationId xmlns:a16="http://schemas.microsoft.com/office/drawing/2014/main" id="{F633B96A-369C-46C7-851D-199B91F8F6DC}"/>
            </a:ext>
          </a:extLst>
        </xdr:cNvPr>
        <xdr:cNvSpPr txBox="1"/>
      </xdr:nvSpPr>
      <xdr:spPr>
        <a:xfrm>
          <a:off x="4673600" y="7151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35197</xdr:rowOff>
    </xdr:from>
    <xdr:to>
      <xdr:col>20</xdr:col>
      <xdr:colOff>38100</xdr:colOff>
      <xdr:row>42</xdr:row>
      <xdr:rowOff>136797</xdr:rowOff>
    </xdr:to>
    <xdr:sp macro="" textlink="">
      <xdr:nvSpPr>
        <xdr:cNvPr id="76" name="楕円 75">
          <a:extLst>
            <a:ext uri="{FF2B5EF4-FFF2-40B4-BE49-F238E27FC236}">
              <a16:creationId xmlns:a16="http://schemas.microsoft.com/office/drawing/2014/main" id="{F69245C7-AA19-40CE-AC6E-AB6F03BF8D8B}"/>
            </a:ext>
          </a:extLst>
        </xdr:cNvPr>
        <xdr:cNvSpPr/>
      </xdr:nvSpPr>
      <xdr:spPr>
        <a:xfrm>
          <a:off x="3746500" y="723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85997</xdr:rowOff>
    </xdr:from>
    <xdr:to>
      <xdr:col>24</xdr:col>
      <xdr:colOff>63500</xdr:colOff>
      <xdr:row>42</xdr:row>
      <xdr:rowOff>85997</xdr:rowOff>
    </xdr:to>
    <xdr:cxnSp macro="">
      <xdr:nvCxnSpPr>
        <xdr:cNvPr id="77" name="直線コネクタ 76">
          <a:extLst>
            <a:ext uri="{FF2B5EF4-FFF2-40B4-BE49-F238E27FC236}">
              <a16:creationId xmlns:a16="http://schemas.microsoft.com/office/drawing/2014/main" id="{60C0CD5A-6879-4EB8-B8C8-1D237B7739CD}"/>
            </a:ext>
          </a:extLst>
        </xdr:cNvPr>
        <xdr:cNvCxnSpPr/>
      </xdr:nvCxnSpPr>
      <xdr:spPr>
        <a:xfrm>
          <a:off x="3797300" y="72868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35197</xdr:rowOff>
    </xdr:from>
    <xdr:to>
      <xdr:col>15</xdr:col>
      <xdr:colOff>101600</xdr:colOff>
      <xdr:row>42</xdr:row>
      <xdr:rowOff>136797</xdr:rowOff>
    </xdr:to>
    <xdr:sp macro="" textlink="">
      <xdr:nvSpPr>
        <xdr:cNvPr id="78" name="楕円 77">
          <a:extLst>
            <a:ext uri="{FF2B5EF4-FFF2-40B4-BE49-F238E27FC236}">
              <a16:creationId xmlns:a16="http://schemas.microsoft.com/office/drawing/2014/main" id="{74C38325-E7D0-4AE3-B5FE-F753C3035BFB}"/>
            </a:ext>
          </a:extLst>
        </xdr:cNvPr>
        <xdr:cNvSpPr/>
      </xdr:nvSpPr>
      <xdr:spPr>
        <a:xfrm>
          <a:off x="2857500" y="723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85997</xdr:rowOff>
    </xdr:from>
    <xdr:to>
      <xdr:col>19</xdr:col>
      <xdr:colOff>177800</xdr:colOff>
      <xdr:row>42</xdr:row>
      <xdr:rowOff>85997</xdr:rowOff>
    </xdr:to>
    <xdr:cxnSp macro="">
      <xdr:nvCxnSpPr>
        <xdr:cNvPr id="79" name="直線コネクタ 78">
          <a:extLst>
            <a:ext uri="{FF2B5EF4-FFF2-40B4-BE49-F238E27FC236}">
              <a16:creationId xmlns:a16="http://schemas.microsoft.com/office/drawing/2014/main" id="{3F9AE6C1-2CF7-46C3-B0D6-B1C96FE3A9B9}"/>
            </a:ext>
          </a:extLst>
        </xdr:cNvPr>
        <xdr:cNvCxnSpPr/>
      </xdr:nvCxnSpPr>
      <xdr:spPr>
        <a:xfrm>
          <a:off x="2908300" y="72868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33565</xdr:rowOff>
    </xdr:from>
    <xdr:to>
      <xdr:col>10</xdr:col>
      <xdr:colOff>165100</xdr:colOff>
      <xdr:row>42</xdr:row>
      <xdr:rowOff>135165</xdr:rowOff>
    </xdr:to>
    <xdr:sp macro="" textlink="">
      <xdr:nvSpPr>
        <xdr:cNvPr id="80" name="楕円 79">
          <a:extLst>
            <a:ext uri="{FF2B5EF4-FFF2-40B4-BE49-F238E27FC236}">
              <a16:creationId xmlns:a16="http://schemas.microsoft.com/office/drawing/2014/main" id="{04A410BF-4586-4279-9579-39D06D39854B}"/>
            </a:ext>
          </a:extLst>
        </xdr:cNvPr>
        <xdr:cNvSpPr/>
      </xdr:nvSpPr>
      <xdr:spPr>
        <a:xfrm>
          <a:off x="1968500" y="723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84365</xdr:rowOff>
    </xdr:from>
    <xdr:to>
      <xdr:col>15</xdr:col>
      <xdr:colOff>50800</xdr:colOff>
      <xdr:row>42</xdr:row>
      <xdr:rowOff>85997</xdr:rowOff>
    </xdr:to>
    <xdr:cxnSp macro="">
      <xdr:nvCxnSpPr>
        <xdr:cNvPr id="81" name="直線コネクタ 80">
          <a:extLst>
            <a:ext uri="{FF2B5EF4-FFF2-40B4-BE49-F238E27FC236}">
              <a16:creationId xmlns:a16="http://schemas.microsoft.com/office/drawing/2014/main" id="{2A72DC90-08BA-42DA-AC9D-73DB3E6227E0}"/>
            </a:ext>
          </a:extLst>
        </xdr:cNvPr>
        <xdr:cNvCxnSpPr/>
      </xdr:nvCxnSpPr>
      <xdr:spPr>
        <a:xfrm>
          <a:off x="2019300" y="728526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33565</xdr:rowOff>
    </xdr:from>
    <xdr:to>
      <xdr:col>6</xdr:col>
      <xdr:colOff>38100</xdr:colOff>
      <xdr:row>42</xdr:row>
      <xdr:rowOff>135165</xdr:rowOff>
    </xdr:to>
    <xdr:sp macro="" textlink="">
      <xdr:nvSpPr>
        <xdr:cNvPr id="82" name="楕円 81">
          <a:extLst>
            <a:ext uri="{FF2B5EF4-FFF2-40B4-BE49-F238E27FC236}">
              <a16:creationId xmlns:a16="http://schemas.microsoft.com/office/drawing/2014/main" id="{456B144B-744E-4913-AA98-AF6DA980FC26}"/>
            </a:ext>
          </a:extLst>
        </xdr:cNvPr>
        <xdr:cNvSpPr/>
      </xdr:nvSpPr>
      <xdr:spPr>
        <a:xfrm>
          <a:off x="1079500" y="723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84365</xdr:rowOff>
    </xdr:from>
    <xdr:to>
      <xdr:col>10</xdr:col>
      <xdr:colOff>114300</xdr:colOff>
      <xdr:row>42</xdr:row>
      <xdr:rowOff>84365</xdr:rowOff>
    </xdr:to>
    <xdr:cxnSp macro="">
      <xdr:nvCxnSpPr>
        <xdr:cNvPr id="83" name="直線コネクタ 82">
          <a:extLst>
            <a:ext uri="{FF2B5EF4-FFF2-40B4-BE49-F238E27FC236}">
              <a16:creationId xmlns:a16="http://schemas.microsoft.com/office/drawing/2014/main" id="{4A260C4D-E222-483A-9A6B-1C80EFE880E0}"/>
            </a:ext>
          </a:extLst>
        </xdr:cNvPr>
        <xdr:cNvCxnSpPr/>
      </xdr:nvCxnSpPr>
      <xdr:spPr>
        <a:xfrm>
          <a:off x="1130300" y="72852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D8AA7145-0941-4560-A4B5-D042DBA3C424}"/>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CFFB6296-EC6F-42A0-BCC3-ACCC1D668186}"/>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16FC7CBF-3983-4E44-B74E-71B22911D15B}"/>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A63492C-9B10-4FD7-B127-5E01495DCE16}"/>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127924</xdr:rowOff>
    </xdr:from>
    <xdr:ext cx="405111" cy="259045"/>
    <xdr:sp macro="" textlink="">
      <xdr:nvSpPr>
        <xdr:cNvPr id="88" name="n_1mainValue【図書館】&#10;有形固定資産減価償却率">
          <a:extLst>
            <a:ext uri="{FF2B5EF4-FFF2-40B4-BE49-F238E27FC236}">
              <a16:creationId xmlns:a16="http://schemas.microsoft.com/office/drawing/2014/main" id="{B004DE27-F7C6-4E99-800F-99D71B664B16}"/>
            </a:ext>
          </a:extLst>
        </xdr:cNvPr>
        <xdr:cNvSpPr txBox="1"/>
      </xdr:nvSpPr>
      <xdr:spPr>
        <a:xfrm>
          <a:off x="3582044" y="732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127924</xdr:rowOff>
    </xdr:from>
    <xdr:ext cx="405111" cy="259045"/>
    <xdr:sp macro="" textlink="">
      <xdr:nvSpPr>
        <xdr:cNvPr id="89" name="n_2mainValue【図書館】&#10;有形固定資産減価償却率">
          <a:extLst>
            <a:ext uri="{FF2B5EF4-FFF2-40B4-BE49-F238E27FC236}">
              <a16:creationId xmlns:a16="http://schemas.microsoft.com/office/drawing/2014/main" id="{AEFF3108-999C-4B25-AAA5-7F4EAC0AD2DC}"/>
            </a:ext>
          </a:extLst>
        </xdr:cNvPr>
        <xdr:cNvSpPr txBox="1"/>
      </xdr:nvSpPr>
      <xdr:spPr>
        <a:xfrm>
          <a:off x="2705744" y="732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126292</xdr:rowOff>
    </xdr:from>
    <xdr:ext cx="405111" cy="259045"/>
    <xdr:sp macro="" textlink="">
      <xdr:nvSpPr>
        <xdr:cNvPr id="90" name="n_3mainValue【図書館】&#10;有形固定資産減価償却率">
          <a:extLst>
            <a:ext uri="{FF2B5EF4-FFF2-40B4-BE49-F238E27FC236}">
              <a16:creationId xmlns:a16="http://schemas.microsoft.com/office/drawing/2014/main" id="{DE34643B-BCD0-45E9-ADBC-2860DB1C735E}"/>
            </a:ext>
          </a:extLst>
        </xdr:cNvPr>
        <xdr:cNvSpPr txBox="1"/>
      </xdr:nvSpPr>
      <xdr:spPr>
        <a:xfrm>
          <a:off x="1816744" y="732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126292</xdr:rowOff>
    </xdr:from>
    <xdr:ext cx="405111" cy="259045"/>
    <xdr:sp macro="" textlink="">
      <xdr:nvSpPr>
        <xdr:cNvPr id="91" name="n_4mainValue【図書館】&#10;有形固定資産減価償却率">
          <a:extLst>
            <a:ext uri="{FF2B5EF4-FFF2-40B4-BE49-F238E27FC236}">
              <a16:creationId xmlns:a16="http://schemas.microsoft.com/office/drawing/2014/main" id="{36944F1E-E245-4DD9-97B7-4EE44461EAF6}"/>
            </a:ext>
          </a:extLst>
        </xdr:cNvPr>
        <xdr:cNvSpPr txBox="1"/>
      </xdr:nvSpPr>
      <xdr:spPr>
        <a:xfrm>
          <a:off x="927744" y="732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38D2069-1568-43BE-BE02-DD69ACA11C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D52C23E-E69D-478E-B761-C2C0713DA66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6584071-1E27-464A-B036-6041239562A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B51E493-1BDA-4CEA-AA38-8C7515B00A5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90DEA2F-7398-4E69-AE12-4D73C541E77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52A2701-E865-40BA-8682-745CABC5DD3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B71EA60-6517-43A7-AD6E-E2333AF487A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0F20846-F9AD-4AB2-88A6-7C09638E673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1B9C3BC-812F-49F8-96EF-EDA6405DAC3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9795C94-8517-4E6F-AEF6-1BE09D0907B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CFEF6B9-ED2A-4998-96C1-0F8D8522E74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DD4889F-CEA9-44A9-A60E-D4ADFDD783F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E9F9C5E-F0FD-42DB-8DF5-3FFDDE46044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8943A789-3781-4A3E-8B67-C3CDA230B5E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A6C94C9-7CD9-473D-9663-D5376B1EB5B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054AA82-E15E-47AA-9773-0B1CA7AA4E7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37F4AF0-F8C1-47D6-878C-FB6D1255C16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A8B057A-A75E-4D2D-8B4A-4526B4837F7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6F8256D-78A2-4E88-997A-6CB00C85197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DCC7D75-7C6C-46DC-BAC4-17833C51C98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35AEF0B1-6E18-4D42-9A23-C58A848C7C2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CB8A483-FD1B-473E-B155-79F2D66962B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07887A0-243B-48A6-90B0-B9DBAF6333A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F5EF986D-8A1B-4610-B67A-B4E37346C3EC}"/>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6B51910B-D5CB-4B63-AE33-17B6D40A088E}"/>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88C5F4EE-A50F-4860-B796-74666F3AD287}"/>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B7CB7934-6310-4536-9BF6-CCA8F5FF5B64}"/>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33C792C0-47E8-478F-B593-817ACE330A01}"/>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A62C3CCA-B458-42AD-ABFB-F801CCEAEF16}"/>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42D6EEE5-BD98-4283-881A-23BAA3A51AEF}"/>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8E324092-59F3-4884-9E09-C727757FDF08}"/>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4740CA6F-8A9F-4CE4-AA45-A793FBB33A28}"/>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26C1A280-3F40-4507-880C-169F57AE123B}"/>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6CF900C0-5F0F-4481-BBF3-6D032D53E4D4}"/>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88A261A-9E1E-4B27-8D6C-A977DCAC84E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DE5318B-A2C4-4412-8247-FA6E11D4E2B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5356B25-4180-4F08-A037-79F539F7ADA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C5A6B4A-F5CE-42D1-A1DF-B95F07CEB5B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EA669DF-82A1-4197-BA0D-FB6DF5AA277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170180</xdr:rowOff>
    </xdr:from>
    <xdr:to>
      <xdr:col>55</xdr:col>
      <xdr:colOff>50800</xdr:colOff>
      <xdr:row>41</xdr:row>
      <xdr:rowOff>100330</xdr:rowOff>
    </xdr:to>
    <xdr:sp macro="" textlink="">
      <xdr:nvSpPr>
        <xdr:cNvPr id="131" name="楕円 130">
          <a:extLst>
            <a:ext uri="{FF2B5EF4-FFF2-40B4-BE49-F238E27FC236}">
              <a16:creationId xmlns:a16="http://schemas.microsoft.com/office/drawing/2014/main" id="{E814DCD4-B951-48DD-8EC1-EE590AEB1493}"/>
            </a:ext>
          </a:extLst>
        </xdr:cNvPr>
        <xdr:cNvSpPr/>
      </xdr:nvSpPr>
      <xdr:spPr>
        <a:xfrm>
          <a:off x="104267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148607</xdr:rowOff>
    </xdr:from>
    <xdr:ext cx="469744" cy="259045"/>
    <xdr:sp macro="" textlink="">
      <xdr:nvSpPr>
        <xdr:cNvPr id="132" name="【図書館】&#10;一人当たり面積該当値テキスト">
          <a:extLst>
            <a:ext uri="{FF2B5EF4-FFF2-40B4-BE49-F238E27FC236}">
              <a16:creationId xmlns:a16="http://schemas.microsoft.com/office/drawing/2014/main" id="{1AF8574F-5CCA-4000-8900-1ABDA9851039}"/>
            </a:ext>
          </a:extLst>
        </xdr:cNvPr>
        <xdr:cNvSpPr txBox="1"/>
      </xdr:nvSpPr>
      <xdr:spPr>
        <a:xfrm>
          <a:off x="10515600"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170180</xdr:rowOff>
    </xdr:from>
    <xdr:to>
      <xdr:col>50</xdr:col>
      <xdr:colOff>165100</xdr:colOff>
      <xdr:row>41</xdr:row>
      <xdr:rowOff>100330</xdr:rowOff>
    </xdr:to>
    <xdr:sp macro="" textlink="">
      <xdr:nvSpPr>
        <xdr:cNvPr id="133" name="楕円 132">
          <a:extLst>
            <a:ext uri="{FF2B5EF4-FFF2-40B4-BE49-F238E27FC236}">
              <a16:creationId xmlns:a16="http://schemas.microsoft.com/office/drawing/2014/main" id="{4A6ABCF5-2FBF-4257-BB52-578603D75EF6}"/>
            </a:ext>
          </a:extLst>
        </xdr:cNvPr>
        <xdr:cNvSpPr/>
      </xdr:nvSpPr>
      <xdr:spPr>
        <a:xfrm>
          <a:off x="9588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49530</xdr:rowOff>
    </xdr:from>
    <xdr:to>
      <xdr:col>55</xdr:col>
      <xdr:colOff>0</xdr:colOff>
      <xdr:row>41</xdr:row>
      <xdr:rowOff>49530</xdr:rowOff>
    </xdr:to>
    <xdr:cxnSp macro="">
      <xdr:nvCxnSpPr>
        <xdr:cNvPr id="134" name="直線コネクタ 133">
          <a:extLst>
            <a:ext uri="{FF2B5EF4-FFF2-40B4-BE49-F238E27FC236}">
              <a16:creationId xmlns:a16="http://schemas.microsoft.com/office/drawing/2014/main" id="{A26E3738-4B4E-4545-B2CA-6DD9FA76CBCB}"/>
            </a:ext>
          </a:extLst>
        </xdr:cNvPr>
        <xdr:cNvCxnSpPr/>
      </xdr:nvCxnSpPr>
      <xdr:spPr>
        <a:xfrm>
          <a:off x="9639300" y="70789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2540</xdr:rowOff>
    </xdr:from>
    <xdr:to>
      <xdr:col>46</xdr:col>
      <xdr:colOff>38100</xdr:colOff>
      <xdr:row>41</xdr:row>
      <xdr:rowOff>104140</xdr:rowOff>
    </xdr:to>
    <xdr:sp macro="" textlink="">
      <xdr:nvSpPr>
        <xdr:cNvPr id="135" name="楕円 134">
          <a:extLst>
            <a:ext uri="{FF2B5EF4-FFF2-40B4-BE49-F238E27FC236}">
              <a16:creationId xmlns:a16="http://schemas.microsoft.com/office/drawing/2014/main" id="{0D6BAF85-B28B-4991-80EE-24F5A4FD2252}"/>
            </a:ext>
          </a:extLst>
        </xdr:cNvPr>
        <xdr:cNvSpPr/>
      </xdr:nvSpPr>
      <xdr:spPr>
        <a:xfrm>
          <a:off x="8699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49530</xdr:rowOff>
    </xdr:from>
    <xdr:to>
      <xdr:col>50</xdr:col>
      <xdr:colOff>114300</xdr:colOff>
      <xdr:row>41</xdr:row>
      <xdr:rowOff>53340</xdr:rowOff>
    </xdr:to>
    <xdr:cxnSp macro="">
      <xdr:nvCxnSpPr>
        <xdr:cNvPr id="136" name="直線コネクタ 135">
          <a:extLst>
            <a:ext uri="{FF2B5EF4-FFF2-40B4-BE49-F238E27FC236}">
              <a16:creationId xmlns:a16="http://schemas.microsoft.com/office/drawing/2014/main" id="{F3466632-A78F-4799-A39B-93875D729263}"/>
            </a:ext>
          </a:extLst>
        </xdr:cNvPr>
        <xdr:cNvCxnSpPr/>
      </xdr:nvCxnSpPr>
      <xdr:spPr>
        <a:xfrm flipV="1">
          <a:off x="8750300" y="70789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2540</xdr:rowOff>
    </xdr:from>
    <xdr:to>
      <xdr:col>41</xdr:col>
      <xdr:colOff>101600</xdr:colOff>
      <xdr:row>41</xdr:row>
      <xdr:rowOff>104140</xdr:rowOff>
    </xdr:to>
    <xdr:sp macro="" textlink="">
      <xdr:nvSpPr>
        <xdr:cNvPr id="137" name="楕円 136">
          <a:extLst>
            <a:ext uri="{FF2B5EF4-FFF2-40B4-BE49-F238E27FC236}">
              <a16:creationId xmlns:a16="http://schemas.microsoft.com/office/drawing/2014/main" id="{DCE5C21B-EBEF-49A2-BB4E-4A4AA9CCC071}"/>
            </a:ext>
          </a:extLst>
        </xdr:cNvPr>
        <xdr:cNvSpPr/>
      </xdr:nvSpPr>
      <xdr:spPr>
        <a:xfrm>
          <a:off x="7810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53340</xdr:rowOff>
    </xdr:from>
    <xdr:to>
      <xdr:col>45</xdr:col>
      <xdr:colOff>177800</xdr:colOff>
      <xdr:row>41</xdr:row>
      <xdr:rowOff>53340</xdr:rowOff>
    </xdr:to>
    <xdr:cxnSp macro="">
      <xdr:nvCxnSpPr>
        <xdr:cNvPr id="138" name="直線コネクタ 137">
          <a:extLst>
            <a:ext uri="{FF2B5EF4-FFF2-40B4-BE49-F238E27FC236}">
              <a16:creationId xmlns:a16="http://schemas.microsoft.com/office/drawing/2014/main" id="{E62ACE4E-334F-4543-90A6-4D9851B2004A}"/>
            </a:ext>
          </a:extLst>
        </xdr:cNvPr>
        <xdr:cNvCxnSpPr/>
      </xdr:nvCxnSpPr>
      <xdr:spPr>
        <a:xfrm>
          <a:off x="7861300" y="70827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6350</xdr:rowOff>
    </xdr:from>
    <xdr:to>
      <xdr:col>36</xdr:col>
      <xdr:colOff>165100</xdr:colOff>
      <xdr:row>41</xdr:row>
      <xdr:rowOff>107950</xdr:rowOff>
    </xdr:to>
    <xdr:sp macro="" textlink="">
      <xdr:nvSpPr>
        <xdr:cNvPr id="139" name="楕円 138">
          <a:extLst>
            <a:ext uri="{FF2B5EF4-FFF2-40B4-BE49-F238E27FC236}">
              <a16:creationId xmlns:a16="http://schemas.microsoft.com/office/drawing/2014/main" id="{EC44EF17-AF4C-4C4A-A034-C3C7A4639729}"/>
            </a:ext>
          </a:extLst>
        </xdr:cNvPr>
        <xdr:cNvSpPr/>
      </xdr:nvSpPr>
      <xdr:spPr>
        <a:xfrm>
          <a:off x="6921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53340</xdr:rowOff>
    </xdr:from>
    <xdr:to>
      <xdr:col>41</xdr:col>
      <xdr:colOff>50800</xdr:colOff>
      <xdr:row>41</xdr:row>
      <xdr:rowOff>57150</xdr:rowOff>
    </xdr:to>
    <xdr:cxnSp macro="">
      <xdr:nvCxnSpPr>
        <xdr:cNvPr id="140" name="直線コネクタ 139">
          <a:extLst>
            <a:ext uri="{FF2B5EF4-FFF2-40B4-BE49-F238E27FC236}">
              <a16:creationId xmlns:a16="http://schemas.microsoft.com/office/drawing/2014/main" id="{46C8E980-CEAC-4328-A445-83A65A9DE394}"/>
            </a:ext>
          </a:extLst>
        </xdr:cNvPr>
        <xdr:cNvCxnSpPr/>
      </xdr:nvCxnSpPr>
      <xdr:spPr>
        <a:xfrm flipV="1">
          <a:off x="6972300" y="70827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FF436C49-53A5-40F6-BDA1-868D8DB8A3CB}"/>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B204210B-57F4-451B-B74B-A67185D81430}"/>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898EBEEE-AE53-4D53-ABB6-C42BB055A80E}"/>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F7BC786D-0A90-4145-9DF5-815003CF10BD}"/>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91457</xdr:rowOff>
    </xdr:from>
    <xdr:ext cx="469744" cy="259045"/>
    <xdr:sp macro="" textlink="">
      <xdr:nvSpPr>
        <xdr:cNvPr id="145" name="n_1mainValue【図書館】&#10;一人当たり面積">
          <a:extLst>
            <a:ext uri="{FF2B5EF4-FFF2-40B4-BE49-F238E27FC236}">
              <a16:creationId xmlns:a16="http://schemas.microsoft.com/office/drawing/2014/main" id="{F457B417-43A2-4038-BA25-327B434DD81D}"/>
            </a:ext>
          </a:extLst>
        </xdr:cNvPr>
        <xdr:cNvSpPr txBox="1"/>
      </xdr:nvSpPr>
      <xdr:spPr>
        <a:xfrm>
          <a:off x="9391727"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95267</xdr:rowOff>
    </xdr:from>
    <xdr:ext cx="469744" cy="259045"/>
    <xdr:sp macro="" textlink="">
      <xdr:nvSpPr>
        <xdr:cNvPr id="146" name="n_2mainValue【図書館】&#10;一人当たり面積">
          <a:extLst>
            <a:ext uri="{FF2B5EF4-FFF2-40B4-BE49-F238E27FC236}">
              <a16:creationId xmlns:a16="http://schemas.microsoft.com/office/drawing/2014/main" id="{064DF6BB-35E5-4EAD-9871-462657EB94BE}"/>
            </a:ext>
          </a:extLst>
        </xdr:cNvPr>
        <xdr:cNvSpPr txBox="1"/>
      </xdr:nvSpPr>
      <xdr:spPr>
        <a:xfrm>
          <a:off x="851542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95267</xdr:rowOff>
    </xdr:from>
    <xdr:ext cx="469744" cy="259045"/>
    <xdr:sp macro="" textlink="">
      <xdr:nvSpPr>
        <xdr:cNvPr id="147" name="n_3mainValue【図書館】&#10;一人当たり面積">
          <a:extLst>
            <a:ext uri="{FF2B5EF4-FFF2-40B4-BE49-F238E27FC236}">
              <a16:creationId xmlns:a16="http://schemas.microsoft.com/office/drawing/2014/main" id="{435AB88E-2B08-468D-9C26-B88FAF6A6FD6}"/>
            </a:ext>
          </a:extLst>
        </xdr:cNvPr>
        <xdr:cNvSpPr txBox="1"/>
      </xdr:nvSpPr>
      <xdr:spPr>
        <a:xfrm>
          <a:off x="762642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99077</xdr:rowOff>
    </xdr:from>
    <xdr:ext cx="469744" cy="259045"/>
    <xdr:sp macro="" textlink="">
      <xdr:nvSpPr>
        <xdr:cNvPr id="148" name="n_4mainValue【図書館】&#10;一人当たり面積">
          <a:extLst>
            <a:ext uri="{FF2B5EF4-FFF2-40B4-BE49-F238E27FC236}">
              <a16:creationId xmlns:a16="http://schemas.microsoft.com/office/drawing/2014/main" id="{51A356BC-F95E-485C-81B0-92F56E85108D}"/>
            </a:ext>
          </a:extLst>
        </xdr:cNvPr>
        <xdr:cNvSpPr txBox="1"/>
      </xdr:nvSpPr>
      <xdr:spPr>
        <a:xfrm>
          <a:off x="67374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54DF45D-6765-4FB8-84A1-0DE2BB1D4DC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BDE8AB0-9044-4280-B945-738EA12F16D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E70B5EC-C59A-4B74-8F1E-99FB7905A71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2D7E1D4-F2E5-4EE8-B490-0B59E4E1B83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7795647-DC43-4B1E-8AC9-FFDD666FBFD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D793DCC-BC73-4235-912B-AEDB640335F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B8AB67E-478C-48BA-9169-924B6118889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8640F9A-7988-4F13-B625-FEFFA8396EB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7BF35D1-F4D2-4CCE-B037-962C1480621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5A0171A-24F7-4AC9-BCB0-26F6D912183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9878E27-786F-4084-B340-3B18003B2CF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E18D6AE1-CDFA-41CD-B660-758676F470F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530A527-8806-4F26-8CAD-25CE99D5063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92CA2FD0-9F51-4E5B-8492-45BA24DA8AB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B85878F4-07C4-41E4-9CA4-E30150C2681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3BF79BF2-6D7F-4ED2-98B6-672350D85D4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14241CF9-BFCD-41C1-9DFB-6F97971F367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97D28CD1-FF28-45B2-8909-04C789BACD5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12DF813-3C60-4C04-BA36-C54BDB439E6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289C5666-E470-4513-9AA3-EE1A9B1EDE3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2ED7384C-0695-4F5B-B42F-2A487D75034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E574D499-9B53-4BC1-A81C-4BCA119B7DE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860D988D-DA4A-4B95-88A2-8FD915585FA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7EFBC4FC-3509-4F7F-96F8-27B0E3EFA67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C5B39D09-5407-4B17-AEAD-88DB2165564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17D799A-4A40-4647-914D-900F70C96413}"/>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B196AD79-09E2-41FF-93E7-5BA0757D9EE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D347582B-1B98-446A-A585-9F42AA05DB1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D245A24F-3DE9-44DA-9884-86CB2C165801}"/>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29D43A72-0090-4A7B-89E9-984D43A1355C}"/>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2EB0B2D5-730A-4692-ABB1-F4FDCFF3AAE6}"/>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29C97695-08F3-4E7E-A836-C4731E194A64}"/>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978C155E-CD7A-4D8C-A653-D473BCD417A5}"/>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E2C15679-6486-4FA0-82BC-BCCAED19ED5B}"/>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1233D2CF-56CB-4D34-A3BF-2EF6A5FDFC4C}"/>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F968760A-5184-40B4-B017-2190EC936DDB}"/>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9022328-7FAF-4130-9F13-730FEC875A3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93A646E-E277-466E-ADF2-572BDA7FA17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D0C21B4-1D93-4941-8DF1-F8BD9FC1260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6A49711-18D8-44DB-AB4E-F8680E58588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7FFFD5C-5DF4-4DE9-B824-20F23379161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39007</xdr:rowOff>
    </xdr:from>
    <xdr:to>
      <xdr:col>24</xdr:col>
      <xdr:colOff>114300</xdr:colOff>
      <xdr:row>62</xdr:row>
      <xdr:rowOff>140607</xdr:rowOff>
    </xdr:to>
    <xdr:sp macro="" textlink="">
      <xdr:nvSpPr>
        <xdr:cNvPr id="190" name="楕円 189">
          <a:extLst>
            <a:ext uri="{FF2B5EF4-FFF2-40B4-BE49-F238E27FC236}">
              <a16:creationId xmlns:a16="http://schemas.microsoft.com/office/drawing/2014/main" id="{276ADFE5-5627-468F-A300-0037AE744C7E}"/>
            </a:ext>
          </a:extLst>
        </xdr:cNvPr>
        <xdr:cNvSpPr/>
      </xdr:nvSpPr>
      <xdr:spPr>
        <a:xfrm>
          <a:off x="45847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17434</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6B044F66-274E-43A6-A892-EA2C914ED118}"/>
            </a:ext>
          </a:extLst>
        </xdr:cNvPr>
        <xdr:cNvSpPr txBox="1"/>
      </xdr:nvSpPr>
      <xdr:spPr>
        <a:xfrm>
          <a:off x="4673600"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14515</xdr:rowOff>
    </xdr:from>
    <xdr:to>
      <xdr:col>20</xdr:col>
      <xdr:colOff>38100</xdr:colOff>
      <xdr:row>62</xdr:row>
      <xdr:rowOff>116115</xdr:rowOff>
    </xdr:to>
    <xdr:sp macro="" textlink="">
      <xdr:nvSpPr>
        <xdr:cNvPr id="192" name="楕円 191">
          <a:extLst>
            <a:ext uri="{FF2B5EF4-FFF2-40B4-BE49-F238E27FC236}">
              <a16:creationId xmlns:a16="http://schemas.microsoft.com/office/drawing/2014/main" id="{852BB1AA-E9FA-4012-A6D3-FD6B1C49FE24}"/>
            </a:ext>
          </a:extLst>
        </xdr:cNvPr>
        <xdr:cNvSpPr/>
      </xdr:nvSpPr>
      <xdr:spPr>
        <a:xfrm>
          <a:off x="3746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65315</xdr:rowOff>
    </xdr:from>
    <xdr:to>
      <xdr:col>24</xdr:col>
      <xdr:colOff>63500</xdr:colOff>
      <xdr:row>62</xdr:row>
      <xdr:rowOff>89807</xdr:rowOff>
    </xdr:to>
    <xdr:cxnSp macro="">
      <xdr:nvCxnSpPr>
        <xdr:cNvPr id="193" name="直線コネクタ 192">
          <a:extLst>
            <a:ext uri="{FF2B5EF4-FFF2-40B4-BE49-F238E27FC236}">
              <a16:creationId xmlns:a16="http://schemas.microsoft.com/office/drawing/2014/main" id="{887094B3-09A1-45AC-844D-26BF1CECBC8F}"/>
            </a:ext>
          </a:extLst>
        </xdr:cNvPr>
        <xdr:cNvCxnSpPr/>
      </xdr:nvCxnSpPr>
      <xdr:spPr>
        <a:xfrm>
          <a:off x="3797300" y="10695215"/>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166370</xdr:rowOff>
    </xdr:from>
    <xdr:to>
      <xdr:col>15</xdr:col>
      <xdr:colOff>101600</xdr:colOff>
      <xdr:row>62</xdr:row>
      <xdr:rowOff>96520</xdr:rowOff>
    </xdr:to>
    <xdr:sp macro="" textlink="">
      <xdr:nvSpPr>
        <xdr:cNvPr id="194" name="楕円 193">
          <a:extLst>
            <a:ext uri="{FF2B5EF4-FFF2-40B4-BE49-F238E27FC236}">
              <a16:creationId xmlns:a16="http://schemas.microsoft.com/office/drawing/2014/main" id="{F5BDBB9D-29CF-4150-854F-6F811D0C8849}"/>
            </a:ext>
          </a:extLst>
        </xdr:cNvPr>
        <xdr:cNvSpPr/>
      </xdr:nvSpPr>
      <xdr:spPr>
        <a:xfrm>
          <a:off x="2857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45720</xdr:rowOff>
    </xdr:from>
    <xdr:to>
      <xdr:col>19</xdr:col>
      <xdr:colOff>177800</xdr:colOff>
      <xdr:row>62</xdr:row>
      <xdr:rowOff>65315</xdr:rowOff>
    </xdr:to>
    <xdr:cxnSp macro="">
      <xdr:nvCxnSpPr>
        <xdr:cNvPr id="195" name="直線コネクタ 194">
          <a:extLst>
            <a:ext uri="{FF2B5EF4-FFF2-40B4-BE49-F238E27FC236}">
              <a16:creationId xmlns:a16="http://schemas.microsoft.com/office/drawing/2014/main" id="{A97DF983-E7E2-40F1-B199-DBABBA827663}"/>
            </a:ext>
          </a:extLst>
        </xdr:cNvPr>
        <xdr:cNvCxnSpPr/>
      </xdr:nvCxnSpPr>
      <xdr:spPr>
        <a:xfrm>
          <a:off x="2908300" y="10675620"/>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141877</xdr:rowOff>
    </xdr:from>
    <xdr:to>
      <xdr:col>10</xdr:col>
      <xdr:colOff>165100</xdr:colOff>
      <xdr:row>62</xdr:row>
      <xdr:rowOff>72027</xdr:rowOff>
    </xdr:to>
    <xdr:sp macro="" textlink="">
      <xdr:nvSpPr>
        <xdr:cNvPr id="196" name="楕円 195">
          <a:extLst>
            <a:ext uri="{FF2B5EF4-FFF2-40B4-BE49-F238E27FC236}">
              <a16:creationId xmlns:a16="http://schemas.microsoft.com/office/drawing/2014/main" id="{70124F29-D068-468C-9C8A-511941B0C0F0}"/>
            </a:ext>
          </a:extLst>
        </xdr:cNvPr>
        <xdr:cNvSpPr/>
      </xdr:nvSpPr>
      <xdr:spPr>
        <a:xfrm>
          <a:off x="196850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21227</xdr:rowOff>
    </xdr:from>
    <xdr:to>
      <xdr:col>15</xdr:col>
      <xdr:colOff>50800</xdr:colOff>
      <xdr:row>62</xdr:row>
      <xdr:rowOff>45720</xdr:rowOff>
    </xdr:to>
    <xdr:cxnSp macro="">
      <xdr:nvCxnSpPr>
        <xdr:cNvPr id="197" name="直線コネクタ 196">
          <a:extLst>
            <a:ext uri="{FF2B5EF4-FFF2-40B4-BE49-F238E27FC236}">
              <a16:creationId xmlns:a16="http://schemas.microsoft.com/office/drawing/2014/main" id="{C55BB61A-C45D-44DC-9C6B-0A8134807DE4}"/>
            </a:ext>
          </a:extLst>
        </xdr:cNvPr>
        <xdr:cNvCxnSpPr/>
      </xdr:nvCxnSpPr>
      <xdr:spPr>
        <a:xfrm>
          <a:off x="2019300" y="1065112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115751</xdr:rowOff>
    </xdr:from>
    <xdr:to>
      <xdr:col>6</xdr:col>
      <xdr:colOff>38100</xdr:colOff>
      <xdr:row>62</xdr:row>
      <xdr:rowOff>45901</xdr:rowOff>
    </xdr:to>
    <xdr:sp macro="" textlink="">
      <xdr:nvSpPr>
        <xdr:cNvPr id="198" name="楕円 197">
          <a:extLst>
            <a:ext uri="{FF2B5EF4-FFF2-40B4-BE49-F238E27FC236}">
              <a16:creationId xmlns:a16="http://schemas.microsoft.com/office/drawing/2014/main" id="{D8566B09-1A11-41B8-8967-1B675FDD8F18}"/>
            </a:ext>
          </a:extLst>
        </xdr:cNvPr>
        <xdr:cNvSpPr/>
      </xdr:nvSpPr>
      <xdr:spPr>
        <a:xfrm>
          <a:off x="10795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166551</xdr:rowOff>
    </xdr:from>
    <xdr:to>
      <xdr:col>10</xdr:col>
      <xdr:colOff>114300</xdr:colOff>
      <xdr:row>62</xdr:row>
      <xdr:rowOff>21227</xdr:rowOff>
    </xdr:to>
    <xdr:cxnSp macro="">
      <xdr:nvCxnSpPr>
        <xdr:cNvPr id="199" name="直線コネクタ 198">
          <a:extLst>
            <a:ext uri="{FF2B5EF4-FFF2-40B4-BE49-F238E27FC236}">
              <a16:creationId xmlns:a16="http://schemas.microsoft.com/office/drawing/2014/main" id="{2BB1218B-FEAF-4B39-B628-BAA047DA41C8}"/>
            </a:ext>
          </a:extLst>
        </xdr:cNvPr>
        <xdr:cNvCxnSpPr/>
      </xdr:nvCxnSpPr>
      <xdr:spPr>
        <a:xfrm>
          <a:off x="1130300" y="1062500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08909E0A-D0EF-49B9-80CF-405796A199CC}"/>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3DAA5351-073B-43E8-8AF6-424BB0A46802}"/>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F244ACE6-7A10-4734-967C-B0E5071930B9}"/>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FDE5176C-799A-457D-A260-14C379BCE510}"/>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107242</xdr:rowOff>
    </xdr:from>
    <xdr:ext cx="405111" cy="259045"/>
    <xdr:sp macro="" textlink="">
      <xdr:nvSpPr>
        <xdr:cNvPr id="204" name="n_1mainValue【体育館・プール】&#10;有形固定資産減価償却率">
          <a:extLst>
            <a:ext uri="{FF2B5EF4-FFF2-40B4-BE49-F238E27FC236}">
              <a16:creationId xmlns:a16="http://schemas.microsoft.com/office/drawing/2014/main" id="{04C72CB2-76D7-4083-A886-F77436F83C8F}"/>
            </a:ext>
          </a:extLst>
        </xdr:cNvPr>
        <xdr:cNvSpPr txBox="1"/>
      </xdr:nvSpPr>
      <xdr:spPr>
        <a:xfrm>
          <a:off x="3582044" y="107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87647</xdr:rowOff>
    </xdr:from>
    <xdr:ext cx="405111" cy="259045"/>
    <xdr:sp macro="" textlink="">
      <xdr:nvSpPr>
        <xdr:cNvPr id="205" name="n_2mainValue【体育館・プール】&#10;有形固定資産減価償却率">
          <a:extLst>
            <a:ext uri="{FF2B5EF4-FFF2-40B4-BE49-F238E27FC236}">
              <a16:creationId xmlns:a16="http://schemas.microsoft.com/office/drawing/2014/main" id="{4DEB7FB7-CC41-40C0-906B-105D995DF5E6}"/>
            </a:ext>
          </a:extLst>
        </xdr:cNvPr>
        <xdr:cNvSpPr txBox="1"/>
      </xdr:nvSpPr>
      <xdr:spPr>
        <a:xfrm>
          <a:off x="2705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63154</xdr:rowOff>
    </xdr:from>
    <xdr:ext cx="405111" cy="259045"/>
    <xdr:sp macro="" textlink="">
      <xdr:nvSpPr>
        <xdr:cNvPr id="206" name="n_3mainValue【体育館・プール】&#10;有形固定資産減価償却率">
          <a:extLst>
            <a:ext uri="{FF2B5EF4-FFF2-40B4-BE49-F238E27FC236}">
              <a16:creationId xmlns:a16="http://schemas.microsoft.com/office/drawing/2014/main" id="{A55A734E-D30B-44A8-84DA-FB9B5F7F9931}"/>
            </a:ext>
          </a:extLst>
        </xdr:cNvPr>
        <xdr:cNvSpPr txBox="1"/>
      </xdr:nvSpPr>
      <xdr:spPr>
        <a:xfrm>
          <a:off x="1816744" y="1069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37028</xdr:rowOff>
    </xdr:from>
    <xdr:ext cx="405111" cy="259045"/>
    <xdr:sp macro="" textlink="">
      <xdr:nvSpPr>
        <xdr:cNvPr id="207" name="n_4mainValue【体育館・プール】&#10;有形固定資産減価償却率">
          <a:extLst>
            <a:ext uri="{FF2B5EF4-FFF2-40B4-BE49-F238E27FC236}">
              <a16:creationId xmlns:a16="http://schemas.microsoft.com/office/drawing/2014/main" id="{F7017E77-8409-4B30-A14A-CA131F619C61}"/>
            </a:ext>
          </a:extLst>
        </xdr:cNvPr>
        <xdr:cNvSpPr txBox="1"/>
      </xdr:nvSpPr>
      <xdr:spPr>
        <a:xfrm>
          <a:off x="927744" y="1066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C069853D-2177-4B41-8882-88E87C89608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BE664BA2-F7D4-4562-AFB0-A0165FF1E3A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300FBC7A-CF9F-4021-932E-4542DE02A1E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97446AAC-989F-4308-BD53-2DC1E2CC75B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52CA912F-EA23-490B-8EFF-F7AC0DEA1A7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3FE65E44-64C2-4DC9-B28A-FDB7B454EB6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F9EC5B1F-BC3A-46D1-A0E8-051BAFC50BB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B45154BC-5364-47E1-8C7E-A8A0F23B9B0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595EA007-3144-4F0D-848D-2C16BF094DD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2E9C4DBE-8486-4168-B04B-38A555161E8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5318236C-43A2-4D21-B47E-08035C0AD73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B7E8558-25CC-479A-AA7B-4A589C05CB7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9EBDC36F-B6C3-4938-982B-0D9945B9C3D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82D0C212-27F5-4995-86E3-EC2244648AC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E5DDCB17-8CBB-4B92-8FE2-196C76CF2D9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74D6E8BE-4329-49A2-8561-D393C8439D3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F7162942-0C2C-4668-93D8-82C4B0ECD59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DD2E359B-A087-4A8B-8CA5-114F7AFF014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CF3C04BB-AFD0-43F4-B0B1-7FF0B851BF4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1A63349C-6E8F-4840-8884-C764B808498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B4DED9E9-E7FD-497C-AACF-5274811AC1C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30BAF6D0-93E0-4ECF-9284-CFAF857DE00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C3AC306C-2B8F-4494-AA44-A3C092CE502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249372F4-82D0-4432-87D6-EBB322B6D5F5}"/>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1153C8A8-8FDB-4F2D-A9B9-1623A77A6981}"/>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D387B97D-9CB7-4C50-B9DA-41D131571049}"/>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0F54DEBC-2D54-4EB4-B171-F0339C12EEC6}"/>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98422277-F169-4910-B469-8A78886E2677}"/>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528C7C5B-30C8-45EA-87A5-A133922F661C}"/>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F2B6AB0D-B290-4429-935F-CA8E76A483E3}"/>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AE0DB7DA-23DD-446E-B7E6-C2403950E350}"/>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D05400E8-2470-4F65-BEBD-6ED972D15F50}"/>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24E8C015-40BF-4EAE-A9C5-42C0A5ACBA49}"/>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A716C0D4-443C-4C6F-9515-4E2A099CA313}"/>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05A9235-CB70-454F-AC76-F5186DD5A93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DAEDD99-7EF8-4119-85AE-12F7F66E0D0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FD92C7-E2C0-48F4-880D-1B68A681459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292FC11-D8CA-4AD2-AC9A-560F287A72C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C8B43EE-502D-46BD-A31D-35B410DE245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65405</xdr:rowOff>
    </xdr:from>
    <xdr:to>
      <xdr:col>55</xdr:col>
      <xdr:colOff>50800</xdr:colOff>
      <xdr:row>62</xdr:row>
      <xdr:rowOff>167005</xdr:rowOff>
    </xdr:to>
    <xdr:sp macro="" textlink="">
      <xdr:nvSpPr>
        <xdr:cNvPr id="247" name="楕円 246">
          <a:extLst>
            <a:ext uri="{FF2B5EF4-FFF2-40B4-BE49-F238E27FC236}">
              <a16:creationId xmlns:a16="http://schemas.microsoft.com/office/drawing/2014/main" id="{8AFB7D62-A208-4CD7-89F8-056DF0A08A58}"/>
            </a:ext>
          </a:extLst>
        </xdr:cNvPr>
        <xdr:cNvSpPr/>
      </xdr:nvSpPr>
      <xdr:spPr>
        <a:xfrm>
          <a:off x="104267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43832</xdr:rowOff>
    </xdr:from>
    <xdr:ext cx="469744" cy="259045"/>
    <xdr:sp macro="" textlink="">
      <xdr:nvSpPr>
        <xdr:cNvPr id="248" name="【体育館・プール】&#10;一人当たり面積該当値テキスト">
          <a:extLst>
            <a:ext uri="{FF2B5EF4-FFF2-40B4-BE49-F238E27FC236}">
              <a16:creationId xmlns:a16="http://schemas.microsoft.com/office/drawing/2014/main" id="{673EECD0-5804-44C8-A70E-89FFFE522373}"/>
            </a:ext>
          </a:extLst>
        </xdr:cNvPr>
        <xdr:cNvSpPr txBox="1"/>
      </xdr:nvSpPr>
      <xdr:spPr>
        <a:xfrm>
          <a:off x="10515600" y="1067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69215</xdr:rowOff>
    </xdr:from>
    <xdr:to>
      <xdr:col>50</xdr:col>
      <xdr:colOff>165100</xdr:colOff>
      <xdr:row>62</xdr:row>
      <xdr:rowOff>170815</xdr:rowOff>
    </xdr:to>
    <xdr:sp macro="" textlink="">
      <xdr:nvSpPr>
        <xdr:cNvPr id="249" name="楕円 248">
          <a:extLst>
            <a:ext uri="{FF2B5EF4-FFF2-40B4-BE49-F238E27FC236}">
              <a16:creationId xmlns:a16="http://schemas.microsoft.com/office/drawing/2014/main" id="{322123E6-09E0-4A09-8992-2A5E7E18B766}"/>
            </a:ext>
          </a:extLst>
        </xdr:cNvPr>
        <xdr:cNvSpPr/>
      </xdr:nvSpPr>
      <xdr:spPr>
        <a:xfrm>
          <a:off x="9588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116205</xdr:rowOff>
    </xdr:from>
    <xdr:to>
      <xdr:col>55</xdr:col>
      <xdr:colOff>0</xdr:colOff>
      <xdr:row>62</xdr:row>
      <xdr:rowOff>120015</xdr:rowOff>
    </xdr:to>
    <xdr:cxnSp macro="">
      <xdr:nvCxnSpPr>
        <xdr:cNvPr id="250" name="直線コネクタ 249">
          <a:extLst>
            <a:ext uri="{FF2B5EF4-FFF2-40B4-BE49-F238E27FC236}">
              <a16:creationId xmlns:a16="http://schemas.microsoft.com/office/drawing/2014/main" id="{15D6A3C3-FCE3-4F72-BBCD-07E08BC2F206}"/>
            </a:ext>
          </a:extLst>
        </xdr:cNvPr>
        <xdr:cNvCxnSpPr/>
      </xdr:nvCxnSpPr>
      <xdr:spPr>
        <a:xfrm flipV="1">
          <a:off x="9639300" y="1074610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73025</xdr:rowOff>
    </xdr:from>
    <xdr:to>
      <xdr:col>46</xdr:col>
      <xdr:colOff>38100</xdr:colOff>
      <xdr:row>63</xdr:row>
      <xdr:rowOff>3175</xdr:rowOff>
    </xdr:to>
    <xdr:sp macro="" textlink="">
      <xdr:nvSpPr>
        <xdr:cNvPr id="251" name="楕円 250">
          <a:extLst>
            <a:ext uri="{FF2B5EF4-FFF2-40B4-BE49-F238E27FC236}">
              <a16:creationId xmlns:a16="http://schemas.microsoft.com/office/drawing/2014/main" id="{F428A2F7-2FB6-44AA-8386-22E94194C472}"/>
            </a:ext>
          </a:extLst>
        </xdr:cNvPr>
        <xdr:cNvSpPr/>
      </xdr:nvSpPr>
      <xdr:spPr>
        <a:xfrm>
          <a:off x="8699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120015</xdr:rowOff>
    </xdr:from>
    <xdr:to>
      <xdr:col>50</xdr:col>
      <xdr:colOff>114300</xdr:colOff>
      <xdr:row>62</xdr:row>
      <xdr:rowOff>123825</xdr:rowOff>
    </xdr:to>
    <xdr:cxnSp macro="">
      <xdr:nvCxnSpPr>
        <xdr:cNvPr id="252" name="直線コネクタ 251">
          <a:extLst>
            <a:ext uri="{FF2B5EF4-FFF2-40B4-BE49-F238E27FC236}">
              <a16:creationId xmlns:a16="http://schemas.microsoft.com/office/drawing/2014/main" id="{E37682CE-0582-483A-8BF6-5EAEC2B4334C}"/>
            </a:ext>
          </a:extLst>
        </xdr:cNvPr>
        <xdr:cNvCxnSpPr/>
      </xdr:nvCxnSpPr>
      <xdr:spPr>
        <a:xfrm flipV="1">
          <a:off x="8750300" y="107499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76835</xdr:rowOff>
    </xdr:from>
    <xdr:to>
      <xdr:col>41</xdr:col>
      <xdr:colOff>101600</xdr:colOff>
      <xdr:row>63</xdr:row>
      <xdr:rowOff>6985</xdr:rowOff>
    </xdr:to>
    <xdr:sp macro="" textlink="">
      <xdr:nvSpPr>
        <xdr:cNvPr id="253" name="楕円 252">
          <a:extLst>
            <a:ext uri="{FF2B5EF4-FFF2-40B4-BE49-F238E27FC236}">
              <a16:creationId xmlns:a16="http://schemas.microsoft.com/office/drawing/2014/main" id="{6ACCF3E8-2B34-4D6C-8AF6-80DCBC1FC06B}"/>
            </a:ext>
          </a:extLst>
        </xdr:cNvPr>
        <xdr:cNvSpPr/>
      </xdr:nvSpPr>
      <xdr:spPr>
        <a:xfrm>
          <a:off x="78105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123825</xdr:rowOff>
    </xdr:from>
    <xdr:to>
      <xdr:col>45</xdr:col>
      <xdr:colOff>177800</xdr:colOff>
      <xdr:row>62</xdr:row>
      <xdr:rowOff>127635</xdr:rowOff>
    </xdr:to>
    <xdr:cxnSp macro="">
      <xdr:nvCxnSpPr>
        <xdr:cNvPr id="254" name="直線コネクタ 253">
          <a:extLst>
            <a:ext uri="{FF2B5EF4-FFF2-40B4-BE49-F238E27FC236}">
              <a16:creationId xmlns:a16="http://schemas.microsoft.com/office/drawing/2014/main" id="{AAE5D1A3-2065-4B7E-B9E7-A1465BDCBFC0}"/>
            </a:ext>
          </a:extLst>
        </xdr:cNvPr>
        <xdr:cNvCxnSpPr/>
      </xdr:nvCxnSpPr>
      <xdr:spPr>
        <a:xfrm flipV="1">
          <a:off x="7861300" y="107537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80645</xdr:rowOff>
    </xdr:from>
    <xdr:to>
      <xdr:col>36</xdr:col>
      <xdr:colOff>165100</xdr:colOff>
      <xdr:row>63</xdr:row>
      <xdr:rowOff>10795</xdr:rowOff>
    </xdr:to>
    <xdr:sp macro="" textlink="">
      <xdr:nvSpPr>
        <xdr:cNvPr id="255" name="楕円 254">
          <a:extLst>
            <a:ext uri="{FF2B5EF4-FFF2-40B4-BE49-F238E27FC236}">
              <a16:creationId xmlns:a16="http://schemas.microsoft.com/office/drawing/2014/main" id="{FDE41D99-1427-431B-8951-AD7F066FB12A}"/>
            </a:ext>
          </a:extLst>
        </xdr:cNvPr>
        <xdr:cNvSpPr/>
      </xdr:nvSpPr>
      <xdr:spPr>
        <a:xfrm>
          <a:off x="69215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127635</xdr:rowOff>
    </xdr:from>
    <xdr:to>
      <xdr:col>41</xdr:col>
      <xdr:colOff>50800</xdr:colOff>
      <xdr:row>62</xdr:row>
      <xdr:rowOff>131445</xdr:rowOff>
    </xdr:to>
    <xdr:cxnSp macro="">
      <xdr:nvCxnSpPr>
        <xdr:cNvPr id="256" name="直線コネクタ 255">
          <a:extLst>
            <a:ext uri="{FF2B5EF4-FFF2-40B4-BE49-F238E27FC236}">
              <a16:creationId xmlns:a16="http://schemas.microsoft.com/office/drawing/2014/main" id="{02A028FC-D6BA-4461-8783-30CA12FA4CA4}"/>
            </a:ext>
          </a:extLst>
        </xdr:cNvPr>
        <xdr:cNvCxnSpPr/>
      </xdr:nvCxnSpPr>
      <xdr:spPr>
        <a:xfrm flipV="1">
          <a:off x="6972300" y="1075753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22ED3D4B-1B58-4DBB-9EC4-F5C69DCEC2F9}"/>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8F6C4AAA-90B5-4967-B85A-056C13BA8ADA}"/>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62866D11-EDD6-44D7-95BA-E3BFBBB56C5C}"/>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AB0CCEE7-F9EF-461A-9F66-67FE0DCC6009}"/>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161942</xdr:rowOff>
    </xdr:from>
    <xdr:ext cx="469744" cy="259045"/>
    <xdr:sp macro="" textlink="">
      <xdr:nvSpPr>
        <xdr:cNvPr id="261" name="n_1mainValue【体育館・プール】&#10;一人当たり面積">
          <a:extLst>
            <a:ext uri="{FF2B5EF4-FFF2-40B4-BE49-F238E27FC236}">
              <a16:creationId xmlns:a16="http://schemas.microsoft.com/office/drawing/2014/main" id="{83960E2F-E2C3-43EC-9860-05C4AD43F2D2}"/>
            </a:ext>
          </a:extLst>
        </xdr:cNvPr>
        <xdr:cNvSpPr txBox="1"/>
      </xdr:nvSpPr>
      <xdr:spPr>
        <a:xfrm>
          <a:off x="9391727" y="1079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165752</xdr:rowOff>
    </xdr:from>
    <xdr:ext cx="469744" cy="259045"/>
    <xdr:sp macro="" textlink="">
      <xdr:nvSpPr>
        <xdr:cNvPr id="262" name="n_2mainValue【体育館・プール】&#10;一人当たり面積">
          <a:extLst>
            <a:ext uri="{FF2B5EF4-FFF2-40B4-BE49-F238E27FC236}">
              <a16:creationId xmlns:a16="http://schemas.microsoft.com/office/drawing/2014/main" id="{082F1314-3420-4011-99D6-C6FD7D6A10F0}"/>
            </a:ext>
          </a:extLst>
        </xdr:cNvPr>
        <xdr:cNvSpPr txBox="1"/>
      </xdr:nvSpPr>
      <xdr:spPr>
        <a:xfrm>
          <a:off x="8515427"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169562</xdr:rowOff>
    </xdr:from>
    <xdr:ext cx="469744" cy="259045"/>
    <xdr:sp macro="" textlink="">
      <xdr:nvSpPr>
        <xdr:cNvPr id="263" name="n_3mainValue【体育館・プール】&#10;一人当たり面積">
          <a:extLst>
            <a:ext uri="{FF2B5EF4-FFF2-40B4-BE49-F238E27FC236}">
              <a16:creationId xmlns:a16="http://schemas.microsoft.com/office/drawing/2014/main" id="{2AC87A38-DEF4-43C6-AA02-40626B21899D}"/>
            </a:ext>
          </a:extLst>
        </xdr:cNvPr>
        <xdr:cNvSpPr txBox="1"/>
      </xdr:nvSpPr>
      <xdr:spPr>
        <a:xfrm>
          <a:off x="7626427" y="1079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1922</xdr:rowOff>
    </xdr:from>
    <xdr:ext cx="469744" cy="259045"/>
    <xdr:sp macro="" textlink="">
      <xdr:nvSpPr>
        <xdr:cNvPr id="264" name="n_4mainValue【体育館・プール】&#10;一人当たり面積">
          <a:extLst>
            <a:ext uri="{FF2B5EF4-FFF2-40B4-BE49-F238E27FC236}">
              <a16:creationId xmlns:a16="http://schemas.microsoft.com/office/drawing/2014/main" id="{C0F5B955-06B4-4B9D-88CD-E7B008CBC0E3}"/>
            </a:ext>
          </a:extLst>
        </xdr:cNvPr>
        <xdr:cNvSpPr txBox="1"/>
      </xdr:nvSpPr>
      <xdr:spPr>
        <a:xfrm>
          <a:off x="6737427" y="108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818C7712-82C3-4D9B-9E32-DAEE3ED137B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98D8B583-0687-4AAC-9B6E-773D7899883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299F456B-CBF4-4AC5-A0B5-ED9334A0880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9969916B-493E-4C8D-BA5E-66EBBD8B675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3D0DB73D-7DCB-4164-805B-EAC9096F852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435EE988-1D14-46BB-B083-A40EEF01518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E50E5FE1-59C0-4A31-BE0D-ACC0DDA7102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894E6DE3-36AB-47B5-9543-679218BBE90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3D9BDFD5-AC04-456C-A895-2B95BC5CC12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EC0DBE83-AEAF-436B-98BC-D63FC1B8F95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3C6EA109-18A2-47D7-BA10-A1B6619006B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1A336FD7-60DD-45E1-AA13-2B3C47FD0CF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19055E97-5500-4F84-950B-52F7745EE61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5FA78D9B-0C93-4490-B8C1-DC375B84249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56C34E20-73F5-4956-98F7-142C2C40CF6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48CE10E3-9729-4E5B-B8CC-506AFB40E16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39058FA4-7B7C-4DC0-8F28-3E3E10213EA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DE91EBF4-265C-41A4-8A4A-AE951E7BA7A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92A5FE1C-9835-42AF-9AF0-508F25A8F3C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26E430F1-EC5B-46CA-B6E7-92B24D6705A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DE00EB58-425B-4AAC-913E-A64ADDC5800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7F2A57B-6970-4594-9582-245925F28B0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CAAB8B7A-1AE7-4286-A5EC-54F035EBBF2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E4B3A20B-D5B9-4615-A14B-9AA9FBD4E40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6FEBE170-E52D-42CB-A765-0DB626183143}"/>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CEA82853-437A-4509-B09B-2C82B782C09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62BC465B-31A6-4965-B600-9EBAF59F7EC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EB8D6FD1-7503-4B7A-AD16-9CF82231E9DA}"/>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BAF79D7A-8B94-4E08-A5FD-C8155FAA9851}"/>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678231E0-82B7-4AF7-A9BD-4715B5C3FCF2}"/>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CC483752-2CB7-4661-8E20-FE2789D50BB1}"/>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75E46D07-7B9A-4FE1-A971-5F08453627EF}"/>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245B9CB8-766D-40D2-AB29-0A45E847D4EC}"/>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D28C03DD-8093-4F47-8419-A7E41AA8AD03}"/>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A3D88CD5-AA32-4BE2-AF8E-075CEAE24B53}"/>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A26B050-EE15-4694-B249-D2149153487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36CC924-81A0-4798-8112-93438B4CF56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B82FE0B-DDA6-4164-A8C8-8F5B3C8EDCC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289334E-0B11-4049-AF5F-D0683819711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612B6AE-5425-4354-8921-87E5647062A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305" name="楕円 304">
          <a:extLst>
            <a:ext uri="{FF2B5EF4-FFF2-40B4-BE49-F238E27FC236}">
              <a16:creationId xmlns:a16="http://schemas.microsoft.com/office/drawing/2014/main" id="{95BEE66D-DE67-45B4-86E9-D71E85DB0A04}"/>
            </a:ext>
          </a:extLst>
        </xdr:cNvPr>
        <xdr:cNvSpPr/>
      </xdr:nvSpPr>
      <xdr:spPr>
        <a:xfrm>
          <a:off x="4584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22877</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2C5EE384-C976-4DB3-BF98-1272DF9964AC}"/>
            </a:ext>
          </a:extLst>
        </xdr:cNvPr>
        <xdr:cNvSpPr txBox="1"/>
      </xdr:nvSpPr>
      <xdr:spPr>
        <a:xfrm>
          <a:off x="4673600"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158750</xdr:rowOff>
    </xdr:from>
    <xdr:to>
      <xdr:col>20</xdr:col>
      <xdr:colOff>38100</xdr:colOff>
      <xdr:row>83</xdr:row>
      <xdr:rowOff>88900</xdr:rowOff>
    </xdr:to>
    <xdr:sp macro="" textlink="">
      <xdr:nvSpPr>
        <xdr:cNvPr id="307" name="楕円 306">
          <a:extLst>
            <a:ext uri="{FF2B5EF4-FFF2-40B4-BE49-F238E27FC236}">
              <a16:creationId xmlns:a16="http://schemas.microsoft.com/office/drawing/2014/main" id="{6D2C8334-6CBA-4944-BFAA-C43B80B1343E}"/>
            </a:ext>
          </a:extLst>
        </xdr:cNvPr>
        <xdr:cNvSpPr/>
      </xdr:nvSpPr>
      <xdr:spPr>
        <a:xfrm>
          <a:off x="3746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38100</xdr:rowOff>
    </xdr:from>
    <xdr:to>
      <xdr:col>24</xdr:col>
      <xdr:colOff>63500</xdr:colOff>
      <xdr:row>83</xdr:row>
      <xdr:rowOff>95250</xdr:rowOff>
    </xdr:to>
    <xdr:cxnSp macro="">
      <xdr:nvCxnSpPr>
        <xdr:cNvPr id="308" name="直線コネクタ 307">
          <a:extLst>
            <a:ext uri="{FF2B5EF4-FFF2-40B4-BE49-F238E27FC236}">
              <a16:creationId xmlns:a16="http://schemas.microsoft.com/office/drawing/2014/main" id="{1690186C-62D6-487C-8137-2D2EB38A93CA}"/>
            </a:ext>
          </a:extLst>
        </xdr:cNvPr>
        <xdr:cNvCxnSpPr/>
      </xdr:nvCxnSpPr>
      <xdr:spPr>
        <a:xfrm>
          <a:off x="3797300" y="142684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101600</xdr:rowOff>
    </xdr:from>
    <xdr:to>
      <xdr:col>15</xdr:col>
      <xdr:colOff>101600</xdr:colOff>
      <xdr:row>83</xdr:row>
      <xdr:rowOff>31750</xdr:rowOff>
    </xdr:to>
    <xdr:sp macro="" textlink="">
      <xdr:nvSpPr>
        <xdr:cNvPr id="309" name="楕円 308">
          <a:extLst>
            <a:ext uri="{FF2B5EF4-FFF2-40B4-BE49-F238E27FC236}">
              <a16:creationId xmlns:a16="http://schemas.microsoft.com/office/drawing/2014/main" id="{9192B0EE-FA3E-4DA2-B699-A5A7D9084E29}"/>
            </a:ext>
          </a:extLst>
        </xdr:cNvPr>
        <xdr:cNvSpPr/>
      </xdr:nvSpPr>
      <xdr:spPr>
        <a:xfrm>
          <a:off x="2857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152400</xdr:rowOff>
    </xdr:from>
    <xdr:to>
      <xdr:col>19</xdr:col>
      <xdr:colOff>177800</xdr:colOff>
      <xdr:row>83</xdr:row>
      <xdr:rowOff>38100</xdr:rowOff>
    </xdr:to>
    <xdr:cxnSp macro="">
      <xdr:nvCxnSpPr>
        <xdr:cNvPr id="310" name="直線コネクタ 309">
          <a:extLst>
            <a:ext uri="{FF2B5EF4-FFF2-40B4-BE49-F238E27FC236}">
              <a16:creationId xmlns:a16="http://schemas.microsoft.com/office/drawing/2014/main" id="{E9A2A3F7-5DE6-40A0-8D5B-A3FB4C21A8DD}"/>
            </a:ext>
          </a:extLst>
        </xdr:cNvPr>
        <xdr:cNvCxnSpPr/>
      </xdr:nvCxnSpPr>
      <xdr:spPr>
        <a:xfrm>
          <a:off x="2908300" y="14211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44450</xdr:rowOff>
    </xdr:from>
    <xdr:to>
      <xdr:col>10</xdr:col>
      <xdr:colOff>165100</xdr:colOff>
      <xdr:row>82</xdr:row>
      <xdr:rowOff>146050</xdr:rowOff>
    </xdr:to>
    <xdr:sp macro="" textlink="">
      <xdr:nvSpPr>
        <xdr:cNvPr id="311" name="楕円 310">
          <a:extLst>
            <a:ext uri="{FF2B5EF4-FFF2-40B4-BE49-F238E27FC236}">
              <a16:creationId xmlns:a16="http://schemas.microsoft.com/office/drawing/2014/main" id="{C7361CCC-B082-423D-8BBD-ED57DE89F0F0}"/>
            </a:ext>
          </a:extLst>
        </xdr:cNvPr>
        <xdr:cNvSpPr/>
      </xdr:nvSpPr>
      <xdr:spPr>
        <a:xfrm>
          <a:off x="1968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95250</xdr:rowOff>
    </xdr:from>
    <xdr:to>
      <xdr:col>15</xdr:col>
      <xdr:colOff>50800</xdr:colOff>
      <xdr:row>82</xdr:row>
      <xdr:rowOff>152400</xdr:rowOff>
    </xdr:to>
    <xdr:cxnSp macro="">
      <xdr:nvCxnSpPr>
        <xdr:cNvPr id="312" name="直線コネクタ 311">
          <a:extLst>
            <a:ext uri="{FF2B5EF4-FFF2-40B4-BE49-F238E27FC236}">
              <a16:creationId xmlns:a16="http://schemas.microsoft.com/office/drawing/2014/main" id="{82FEA4C6-C8C3-4D9D-A785-369A43617121}"/>
            </a:ext>
          </a:extLst>
        </xdr:cNvPr>
        <xdr:cNvCxnSpPr/>
      </xdr:nvCxnSpPr>
      <xdr:spPr>
        <a:xfrm>
          <a:off x="2019300" y="14154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158750</xdr:rowOff>
    </xdr:from>
    <xdr:to>
      <xdr:col>6</xdr:col>
      <xdr:colOff>38100</xdr:colOff>
      <xdr:row>82</xdr:row>
      <xdr:rowOff>88900</xdr:rowOff>
    </xdr:to>
    <xdr:sp macro="" textlink="">
      <xdr:nvSpPr>
        <xdr:cNvPr id="313" name="楕円 312">
          <a:extLst>
            <a:ext uri="{FF2B5EF4-FFF2-40B4-BE49-F238E27FC236}">
              <a16:creationId xmlns:a16="http://schemas.microsoft.com/office/drawing/2014/main" id="{C639EF3B-9AB0-4AF3-A03A-1A24631F85E8}"/>
            </a:ext>
          </a:extLst>
        </xdr:cNvPr>
        <xdr:cNvSpPr/>
      </xdr:nvSpPr>
      <xdr:spPr>
        <a:xfrm>
          <a:off x="1079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82</xdr:row>
      <xdr:rowOff>95250</xdr:rowOff>
    </xdr:to>
    <xdr:cxnSp macro="">
      <xdr:nvCxnSpPr>
        <xdr:cNvPr id="314" name="直線コネクタ 313">
          <a:extLst>
            <a:ext uri="{FF2B5EF4-FFF2-40B4-BE49-F238E27FC236}">
              <a16:creationId xmlns:a16="http://schemas.microsoft.com/office/drawing/2014/main" id="{DCDC393B-E1E4-44E8-855C-C55711E5DABD}"/>
            </a:ext>
          </a:extLst>
        </xdr:cNvPr>
        <xdr:cNvCxnSpPr/>
      </xdr:nvCxnSpPr>
      <xdr:spPr>
        <a:xfrm>
          <a:off x="1130300" y="14097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6BEF743B-82CF-4F4E-9E60-7FA119971A91}"/>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5B5A3B82-E19A-43BB-9989-37D0C443B1B2}"/>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18D969B2-9B14-42EE-8D11-E062FCA999DF}"/>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B941BCB7-97F7-487E-AED0-C667B6B0258A}"/>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80027</xdr:rowOff>
    </xdr:from>
    <xdr:ext cx="405111" cy="259045"/>
    <xdr:sp macro="" textlink="">
      <xdr:nvSpPr>
        <xdr:cNvPr id="319" name="n_1mainValue【福祉施設】&#10;有形固定資産減価償却率">
          <a:extLst>
            <a:ext uri="{FF2B5EF4-FFF2-40B4-BE49-F238E27FC236}">
              <a16:creationId xmlns:a16="http://schemas.microsoft.com/office/drawing/2014/main" id="{543646D7-065F-41B3-A5DE-772D5B7E0C6E}"/>
            </a:ext>
          </a:extLst>
        </xdr:cNvPr>
        <xdr:cNvSpPr txBox="1"/>
      </xdr:nvSpPr>
      <xdr:spPr>
        <a:xfrm>
          <a:off x="35820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22877</xdr:rowOff>
    </xdr:from>
    <xdr:ext cx="405111" cy="259045"/>
    <xdr:sp macro="" textlink="">
      <xdr:nvSpPr>
        <xdr:cNvPr id="320" name="n_2mainValue【福祉施設】&#10;有形固定資産減価償却率">
          <a:extLst>
            <a:ext uri="{FF2B5EF4-FFF2-40B4-BE49-F238E27FC236}">
              <a16:creationId xmlns:a16="http://schemas.microsoft.com/office/drawing/2014/main" id="{F3CFE43E-EAE6-4DF3-AA7C-7D9AB86C2D4F}"/>
            </a:ext>
          </a:extLst>
        </xdr:cNvPr>
        <xdr:cNvSpPr txBox="1"/>
      </xdr:nvSpPr>
      <xdr:spPr>
        <a:xfrm>
          <a:off x="2705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137177</xdr:rowOff>
    </xdr:from>
    <xdr:ext cx="405111" cy="259045"/>
    <xdr:sp macro="" textlink="">
      <xdr:nvSpPr>
        <xdr:cNvPr id="321" name="n_3mainValue【福祉施設】&#10;有形固定資産減価償却率">
          <a:extLst>
            <a:ext uri="{FF2B5EF4-FFF2-40B4-BE49-F238E27FC236}">
              <a16:creationId xmlns:a16="http://schemas.microsoft.com/office/drawing/2014/main" id="{596C5621-93DF-49FC-AE4C-2A85AA3656D7}"/>
            </a:ext>
          </a:extLst>
        </xdr:cNvPr>
        <xdr:cNvSpPr txBox="1"/>
      </xdr:nvSpPr>
      <xdr:spPr>
        <a:xfrm>
          <a:off x="18167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80027</xdr:rowOff>
    </xdr:from>
    <xdr:ext cx="405111" cy="259045"/>
    <xdr:sp macro="" textlink="">
      <xdr:nvSpPr>
        <xdr:cNvPr id="322" name="n_4mainValue【福祉施設】&#10;有形固定資産減価償却率">
          <a:extLst>
            <a:ext uri="{FF2B5EF4-FFF2-40B4-BE49-F238E27FC236}">
              <a16:creationId xmlns:a16="http://schemas.microsoft.com/office/drawing/2014/main" id="{847DD2A5-C09B-474E-A86C-284A508E98C3}"/>
            </a:ext>
          </a:extLst>
        </xdr:cNvPr>
        <xdr:cNvSpPr txBox="1"/>
      </xdr:nvSpPr>
      <xdr:spPr>
        <a:xfrm>
          <a:off x="927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B8436A08-22CA-4273-9CD4-156BD220B23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E4CA719-2946-4CCD-BAF1-48561E996F7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E182D003-4921-46B2-9463-2FEDFCF6FD6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510B52FF-466E-40A8-9A8F-274A84C7F0E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68A131B7-910C-4C60-9E6C-8AD8490453D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F680547D-6C66-49C5-8BF1-C227D400728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BD532644-378C-4989-8B4A-2097973197C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67ECCDC-0144-4C02-AF67-1344DB5EA05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3EC07902-0ED2-4258-BC41-9384EC905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861D259A-9F99-47BD-A543-2863991BB26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2A282470-4497-4DF2-82C1-6721BF6A51B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9A1DF81F-A33C-405F-A658-4FF9789A68D8}"/>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41E3D71C-2CEE-4BC3-9EA2-26CC937393E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DA4F56F0-9A50-4821-8F24-D0127B4EF38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118F73CB-66D0-41FE-8DFF-69EDBFB2996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877A7927-ABC8-4E2A-9509-1E2ACE8E71D5}"/>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EF53C1E6-2A1A-4CBC-8DF4-AF312B982CFE}"/>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FEF685DB-AF48-4F0F-8187-620B8EEEF71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0FE1323-BE2B-48E6-91E0-4CDD958886C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B30D15E0-CF6B-422C-9091-5A8ADCED8F5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C6E3605C-9335-4121-96F8-AD4C049F7A3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30ECC388-3E7F-47F2-A693-C6653ABFA15E}"/>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3252CEFB-51DC-4E22-86EA-C0D7D5B66CCA}"/>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9DD4949F-3ED4-4175-86CF-CAA6DDA51E81}"/>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980349D3-0388-47FD-8DF7-AD8D1E85B6E0}"/>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93B8C03D-5FBB-4BCB-B786-58264E672A9A}"/>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3D93F8D1-0F56-4432-90BC-D487A79467CC}"/>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EC7D9011-1BFA-4150-AD4E-FB4E0A28D64E}"/>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2A264A81-9D4F-4E4F-A157-E9841F10FA0A}"/>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C5466D85-07B1-4BC5-99A3-DDD5BF8A5E18}"/>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71892A36-0983-411C-B148-F1EDD2924258}"/>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D71CC066-9C69-4594-AD7B-6857342D82AC}"/>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DB4F17B-7E00-40E0-B91E-76832A201AF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F35D5B1-3CD1-483B-82E5-8289AAFC1E4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DEC69D5-9D9A-4635-BC0B-850D278F758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E2554EF-ADD6-49F4-92F4-9BA3D620EC8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19E2AD9-443E-45A4-8C30-F8306A97A52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62737</xdr:rowOff>
    </xdr:from>
    <xdr:to>
      <xdr:col>55</xdr:col>
      <xdr:colOff>50800</xdr:colOff>
      <xdr:row>85</xdr:row>
      <xdr:rowOff>164337</xdr:rowOff>
    </xdr:to>
    <xdr:sp macro="" textlink="">
      <xdr:nvSpPr>
        <xdr:cNvPr id="360" name="楕円 359">
          <a:extLst>
            <a:ext uri="{FF2B5EF4-FFF2-40B4-BE49-F238E27FC236}">
              <a16:creationId xmlns:a16="http://schemas.microsoft.com/office/drawing/2014/main" id="{E4C265E3-61A4-40AB-94B4-6E4AF8D2DD6C}"/>
            </a:ext>
          </a:extLst>
        </xdr:cNvPr>
        <xdr:cNvSpPr/>
      </xdr:nvSpPr>
      <xdr:spPr>
        <a:xfrm>
          <a:off x="104267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149114</xdr:rowOff>
    </xdr:from>
    <xdr:ext cx="469744" cy="259045"/>
    <xdr:sp macro="" textlink="">
      <xdr:nvSpPr>
        <xdr:cNvPr id="361" name="【福祉施設】&#10;一人当たり面積該当値テキスト">
          <a:extLst>
            <a:ext uri="{FF2B5EF4-FFF2-40B4-BE49-F238E27FC236}">
              <a16:creationId xmlns:a16="http://schemas.microsoft.com/office/drawing/2014/main" id="{9ACA6B4E-13C0-4462-91F7-4ECDE5031A84}"/>
            </a:ext>
          </a:extLst>
        </xdr:cNvPr>
        <xdr:cNvSpPr txBox="1"/>
      </xdr:nvSpPr>
      <xdr:spPr>
        <a:xfrm>
          <a:off x="10515600" y="1455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67311</xdr:rowOff>
    </xdr:from>
    <xdr:to>
      <xdr:col>50</xdr:col>
      <xdr:colOff>165100</xdr:colOff>
      <xdr:row>85</xdr:row>
      <xdr:rowOff>168911</xdr:rowOff>
    </xdr:to>
    <xdr:sp macro="" textlink="">
      <xdr:nvSpPr>
        <xdr:cNvPr id="362" name="楕円 361">
          <a:extLst>
            <a:ext uri="{FF2B5EF4-FFF2-40B4-BE49-F238E27FC236}">
              <a16:creationId xmlns:a16="http://schemas.microsoft.com/office/drawing/2014/main" id="{02A465D2-B778-4510-B52A-086B63AB17CE}"/>
            </a:ext>
          </a:extLst>
        </xdr:cNvPr>
        <xdr:cNvSpPr/>
      </xdr:nvSpPr>
      <xdr:spPr>
        <a:xfrm>
          <a:off x="9588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113537</xdr:rowOff>
    </xdr:from>
    <xdr:to>
      <xdr:col>55</xdr:col>
      <xdr:colOff>0</xdr:colOff>
      <xdr:row>85</xdr:row>
      <xdr:rowOff>118111</xdr:rowOff>
    </xdr:to>
    <xdr:cxnSp macro="">
      <xdr:nvCxnSpPr>
        <xdr:cNvPr id="363" name="直線コネクタ 362">
          <a:extLst>
            <a:ext uri="{FF2B5EF4-FFF2-40B4-BE49-F238E27FC236}">
              <a16:creationId xmlns:a16="http://schemas.microsoft.com/office/drawing/2014/main" id="{905CD900-0A01-4D69-A84F-0E9F9424A699}"/>
            </a:ext>
          </a:extLst>
        </xdr:cNvPr>
        <xdr:cNvCxnSpPr/>
      </xdr:nvCxnSpPr>
      <xdr:spPr>
        <a:xfrm flipV="1">
          <a:off x="9639300" y="14686787"/>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67311</xdr:rowOff>
    </xdr:from>
    <xdr:to>
      <xdr:col>46</xdr:col>
      <xdr:colOff>38100</xdr:colOff>
      <xdr:row>85</xdr:row>
      <xdr:rowOff>168911</xdr:rowOff>
    </xdr:to>
    <xdr:sp macro="" textlink="">
      <xdr:nvSpPr>
        <xdr:cNvPr id="364" name="楕円 363">
          <a:extLst>
            <a:ext uri="{FF2B5EF4-FFF2-40B4-BE49-F238E27FC236}">
              <a16:creationId xmlns:a16="http://schemas.microsoft.com/office/drawing/2014/main" id="{8F4C49B9-7F9B-4AF9-8E11-0B4FF9005593}"/>
            </a:ext>
          </a:extLst>
        </xdr:cNvPr>
        <xdr:cNvSpPr/>
      </xdr:nvSpPr>
      <xdr:spPr>
        <a:xfrm>
          <a:off x="8699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118111</xdr:rowOff>
    </xdr:from>
    <xdr:to>
      <xdr:col>50</xdr:col>
      <xdr:colOff>114300</xdr:colOff>
      <xdr:row>85</xdr:row>
      <xdr:rowOff>118111</xdr:rowOff>
    </xdr:to>
    <xdr:cxnSp macro="">
      <xdr:nvCxnSpPr>
        <xdr:cNvPr id="365" name="直線コネクタ 364">
          <a:extLst>
            <a:ext uri="{FF2B5EF4-FFF2-40B4-BE49-F238E27FC236}">
              <a16:creationId xmlns:a16="http://schemas.microsoft.com/office/drawing/2014/main" id="{4A4A8DBD-15AE-498E-AE04-C24518D1451C}"/>
            </a:ext>
          </a:extLst>
        </xdr:cNvPr>
        <xdr:cNvCxnSpPr/>
      </xdr:nvCxnSpPr>
      <xdr:spPr>
        <a:xfrm>
          <a:off x="8750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67311</xdr:rowOff>
    </xdr:from>
    <xdr:to>
      <xdr:col>41</xdr:col>
      <xdr:colOff>101600</xdr:colOff>
      <xdr:row>85</xdr:row>
      <xdr:rowOff>168911</xdr:rowOff>
    </xdr:to>
    <xdr:sp macro="" textlink="">
      <xdr:nvSpPr>
        <xdr:cNvPr id="366" name="楕円 365">
          <a:extLst>
            <a:ext uri="{FF2B5EF4-FFF2-40B4-BE49-F238E27FC236}">
              <a16:creationId xmlns:a16="http://schemas.microsoft.com/office/drawing/2014/main" id="{23FF7762-FF0C-45D7-AF0A-8C043E292260}"/>
            </a:ext>
          </a:extLst>
        </xdr:cNvPr>
        <xdr:cNvSpPr/>
      </xdr:nvSpPr>
      <xdr:spPr>
        <a:xfrm>
          <a:off x="7810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118111</xdr:rowOff>
    </xdr:from>
    <xdr:to>
      <xdr:col>45</xdr:col>
      <xdr:colOff>177800</xdr:colOff>
      <xdr:row>85</xdr:row>
      <xdr:rowOff>118111</xdr:rowOff>
    </xdr:to>
    <xdr:cxnSp macro="">
      <xdr:nvCxnSpPr>
        <xdr:cNvPr id="367" name="直線コネクタ 366">
          <a:extLst>
            <a:ext uri="{FF2B5EF4-FFF2-40B4-BE49-F238E27FC236}">
              <a16:creationId xmlns:a16="http://schemas.microsoft.com/office/drawing/2014/main" id="{48503435-2643-408D-B550-96CBBFCF6F15}"/>
            </a:ext>
          </a:extLst>
        </xdr:cNvPr>
        <xdr:cNvCxnSpPr/>
      </xdr:nvCxnSpPr>
      <xdr:spPr>
        <a:xfrm>
          <a:off x="7861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67311</xdr:rowOff>
    </xdr:from>
    <xdr:to>
      <xdr:col>36</xdr:col>
      <xdr:colOff>165100</xdr:colOff>
      <xdr:row>85</xdr:row>
      <xdr:rowOff>168911</xdr:rowOff>
    </xdr:to>
    <xdr:sp macro="" textlink="">
      <xdr:nvSpPr>
        <xdr:cNvPr id="368" name="楕円 367">
          <a:extLst>
            <a:ext uri="{FF2B5EF4-FFF2-40B4-BE49-F238E27FC236}">
              <a16:creationId xmlns:a16="http://schemas.microsoft.com/office/drawing/2014/main" id="{194FEDFC-345F-48C6-A2A7-D497F1F6360E}"/>
            </a:ext>
          </a:extLst>
        </xdr:cNvPr>
        <xdr:cNvSpPr/>
      </xdr:nvSpPr>
      <xdr:spPr>
        <a:xfrm>
          <a:off x="6921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118111</xdr:rowOff>
    </xdr:from>
    <xdr:to>
      <xdr:col>41</xdr:col>
      <xdr:colOff>50800</xdr:colOff>
      <xdr:row>85</xdr:row>
      <xdr:rowOff>118111</xdr:rowOff>
    </xdr:to>
    <xdr:cxnSp macro="">
      <xdr:nvCxnSpPr>
        <xdr:cNvPr id="369" name="直線コネクタ 368">
          <a:extLst>
            <a:ext uri="{FF2B5EF4-FFF2-40B4-BE49-F238E27FC236}">
              <a16:creationId xmlns:a16="http://schemas.microsoft.com/office/drawing/2014/main" id="{0FEF2B65-668D-443C-A32E-421D045F3B36}"/>
            </a:ext>
          </a:extLst>
        </xdr:cNvPr>
        <xdr:cNvCxnSpPr/>
      </xdr:nvCxnSpPr>
      <xdr:spPr>
        <a:xfrm>
          <a:off x="6972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63EF31EF-20F8-4578-86C8-F0FF6551AEC6}"/>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262F79E6-2A48-44EB-9B4A-9CE36CD0A510}"/>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F6B1B7C7-B412-413E-AB1D-55699A59BB34}"/>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DBC8F96D-EE49-4751-893B-557087DF3113}"/>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160038</xdr:rowOff>
    </xdr:from>
    <xdr:ext cx="469744" cy="259045"/>
    <xdr:sp macro="" textlink="">
      <xdr:nvSpPr>
        <xdr:cNvPr id="374" name="n_1mainValue【福祉施設】&#10;一人当たり面積">
          <a:extLst>
            <a:ext uri="{FF2B5EF4-FFF2-40B4-BE49-F238E27FC236}">
              <a16:creationId xmlns:a16="http://schemas.microsoft.com/office/drawing/2014/main" id="{A18218AD-F6C4-416C-ACF0-0DCAD120D6D9}"/>
            </a:ext>
          </a:extLst>
        </xdr:cNvPr>
        <xdr:cNvSpPr txBox="1"/>
      </xdr:nvSpPr>
      <xdr:spPr>
        <a:xfrm>
          <a:off x="93917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160038</xdr:rowOff>
    </xdr:from>
    <xdr:ext cx="469744" cy="259045"/>
    <xdr:sp macro="" textlink="">
      <xdr:nvSpPr>
        <xdr:cNvPr id="375" name="n_2mainValue【福祉施設】&#10;一人当たり面積">
          <a:extLst>
            <a:ext uri="{FF2B5EF4-FFF2-40B4-BE49-F238E27FC236}">
              <a16:creationId xmlns:a16="http://schemas.microsoft.com/office/drawing/2014/main" id="{2ECD80B8-2F4F-4423-9F9D-EBC7B59AE136}"/>
            </a:ext>
          </a:extLst>
        </xdr:cNvPr>
        <xdr:cNvSpPr txBox="1"/>
      </xdr:nvSpPr>
      <xdr:spPr>
        <a:xfrm>
          <a:off x="8515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160038</xdr:rowOff>
    </xdr:from>
    <xdr:ext cx="469744" cy="259045"/>
    <xdr:sp macro="" textlink="">
      <xdr:nvSpPr>
        <xdr:cNvPr id="376" name="n_3mainValue【福祉施設】&#10;一人当たり面積">
          <a:extLst>
            <a:ext uri="{FF2B5EF4-FFF2-40B4-BE49-F238E27FC236}">
              <a16:creationId xmlns:a16="http://schemas.microsoft.com/office/drawing/2014/main" id="{D4D1BFF3-730E-4FC0-9391-D6BAEE10BF96}"/>
            </a:ext>
          </a:extLst>
        </xdr:cNvPr>
        <xdr:cNvSpPr txBox="1"/>
      </xdr:nvSpPr>
      <xdr:spPr>
        <a:xfrm>
          <a:off x="7626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160038</xdr:rowOff>
    </xdr:from>
    <xdr:ext cx="469744" cy="259045"/>
    <xdr:sp macro="" textlink="">
      <xdr:nvSpPr>
        <xdr:cNvPr id="377" name="n_4mainValue【福祉施設】&#10;一人当たり面積">
          <a:extLst>
            <a:ext uri="{FF2B5EF4-FFF2-40B4-BE49-F238E27FC236}">
              <a16:creationId xmlns:a16="http://schemas.microsoft.com/office/drawing/2014/main" id="{AFE51DFC-A3D7-4F98-A8EE-0DFA1001DE43}"/>
            </a:ext>
          </a:extLst>
        </xdr:cNvPr>
        <xdr:cNvSpPr txBox="1"/>
      </xdr:nvSpPr>
      <xdr:spPr>
        <a:xfrm>
          <a:off x="6737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349C7AF3-90B1-4107-B3E7-98AA3F121CD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634A7937-6B8E-4E58-84C5-3C12956862B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A26501C1-4399-4601-A32A-7745DEE9DEF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37D1A47F-95AE-4B50-993D-C3F67B6130D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0BBCE9C-DA14-4BE0-BAC4-05F065E8EFB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11F73AC2-4717-4E7E-AC13-4E03BFA3DC5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63820DB2-5D34-4079-8ADF-63113E06E71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B44DDF9-089F-40AC-9DCF-778709259E2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6E13DFDB-ED5D-482A-92DD-D2DF6EBC83E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5D58F069-2203-4A0C-BB07-5D682FECFB7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8DDE4823-2E21-4B2A-B5BB-09F4221FEB3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B609DAE9-AA7C-4713-ABBF-EE70BE7BC85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5C929509-FC68-4A8D-AEA5-B631532DDF1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C5C5C3C0-DE8A-468F-8CC3-D072CC76839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8BB2AD35-09E3-45E2-9AAC-2C82786C251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6716336C-D16B-4A45-B6F1-E38356D2E52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444F91EE-14E4-4267-99A1-78C006C8D65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41ADD4B6-9074-45B0-A68A-13CA94B3645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D9A09577-56BC-4004-9EEC-1CEFD12FEED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3D3E4988-47B3-4321-A249-B3D2AB49649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C5058FD1-43F7-45B1-9013-A7FDED52CB1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F6799F52-BD95-4CC6-8026-3D61485019F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BB348E39-9010-4E1F-A283-8AA5DC1370B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3031B636-46D6-45ED-B945-F22AC012116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34976D71-BD98-4AB1-ABF4-AF307C9E014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8C58147F-8CA8-4CE5-897C-65C957FB89FD}"/>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59411368-8B1C-4DF6-9773-ACAC68C45DE4}"/>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4778D879-94E3-49AD-BB18-0EDEB2A7B35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323EE311-2919-4B1C-8FB9-3ADF98425911}"/>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0987E211-05AE-4995-A3D6-C22CA08BE0C8}"/>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F6525-1E45-479D-B51A-18ECD9F3AA6C}"/>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D977D11B-992C-4A98-9275-CD8CE5690C88}"/>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0D50561A-BFB2-49E1-AF43-EFDCC1C52C4C}"/>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85F2F67C-1AE0-4763-83BE-5F17EE7CD0D6}"/>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0999AF45-3CB8-4600-A0CE-002939E08546}"/>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8D007BB0-10C8-4D05-871A-7FE2D7CDF1A7}"/>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FDCAB13-F597-432D-90A4-891037960F7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C9FA2C4-E533-44B8-9CCE-9A3511CD49A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53A5B24-0A0E-4487-A916-637FEF8ED14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C51AA38-79ED-4738-A935-F91CF341F55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DF6F861-9BB0-4FA6-A142-49DAD2C0ED4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98879</xdr:rowOff>
    </xdr:from>
    <xdr:to>
      <xdr:col>24</xdr:col>
      <xdr:colOff>114300</xdr:colOff>
      <xdr:row>105</xdr:row>
      <xdr:rowOff>29029</xdr:rowOff>
    </xdr:to>
    <xdr:sp macro="" textlink="">
      <xdr:nvSpPr>
        <xdr:cNvPr id="419" name="楕円 418">
          <a:extLst>
            <a:ext uri="{FF2B5EF4-FFF2-40B4-BE49-F238E27FC236}">
              <a16:creationId xmlns:a16="http://schemas.microsoft.com/office/drawing/2014/main" id="{A8430A96-3760-4C98-A6F7-7EFBF411EF2F}"/>
            </a:ext>
          </a:extLst>
        </xdr:cNvPr>
        <xdr:cNvSpPr/>
      </xdr:nvSpPr>
      <xdr:spPr>
        <a:xfrm>
          <a:off x="4584700" y="179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121756</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79E4110-C040-4379-B937-F579ED889B94}"/>
            </a:ext>
          </a:extLst>
        </xdr:cNvPr>
        <xdr:cNvSpPr txBox="1"/>
      </xdr:nvSpPr>
      <xdr:spPr>
        <a:xfrm>
          <a:off x="4673600" y="17781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61323</xdr:rowOff>
    </xdr:from>
    <xdr:to>
      <xdr:col>20</xdr:col>
      <xdr:colOff>38100</xdr:colOff>
      <xdr:row>104</xdr:row>
      <xdr:rowOff>162923</xdr:rowOff>
    </xdr:to>
    <xdr:sp macro="" textlink="">
      <xdr:nvSpPr>
        <xdr:cNvPr id="421" name="楕円 420">
          <a:extLst>
            <a:ext uri="{FF2B5EF4-FFF2-40B4-BE49-F238E27FC236}">
              <a16:creationId xmlns:a16="http://schemas.microsoft.com/office/drawing/2014/main" id="{9E801C6C-F846-435A-AA7D-A2D90C7DAD7B}"/>
            </a:ext>
          </a:extLst>
        </xdr:cNvPr>
        <xdr:cNvSpPr/>
      </xdr:nvSpPr>
      <xdr:spPr>
        <a:xfrm>
          <a:off x="3746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112123</xdr:rowOff>
    </xdr:from>
    <xdr:to>
      <xdr:col>24</xdr:col>
      <xdr:colOff>63500</xdr:colOff>
      <xdr:row>104</xdr:row>
      <xdr:rowOff>149679</xdr:rowOff>
    </xdr:to>
    <xdr:cxnSp macro="">
      <xdr:nvCxnSpPr>
        <xdr:cNvPr id="422" name="直線コネクタ 421">
          <a:extLst>
            <a:ext uri="{FF2B5EF4-FFF2-40B4-BE49-F238E27FC236}">
              <a16:creationId xmlns:a16="http://schemas.microsoft.com/office/drawing/2014/main" id="{0AB50E7C-5AD8-43DF-9A93-6A6CF12F1B55}"/>
            </a:ext>
          </a:extLst>
        </xdr:cNvPr>
        <xdr:cNvCxnSpPr/>
      </xdr:nvCxnSpPr>
      <xdr:spPr>
        <a:xfrm>
          <a:off x="3797300" y="17942923"/>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23768</xdr:rowOff>
    </xdr:from>
    <xdr:to>
      <xdr:col>15</xdr:col>
      <xdr:colOff>101600</xdr:colOff>
      <xdr:row>104</xdr:row>
      <xdr:rowOff>125368</xdr:rowOff>
    </xdr:to>
    <xdr:sp macro="" textlink="">
      <xdr:nvSpPr>
        <xdr:cNvPr id="423" name="楕円 422">
          <a:extLst>
            <a:ext uri="{FF2B5EF4-FFF2-40B4-BE49-F238E27FC236}">
              <a16:creationId xmlns:a16="http://schemas.microsoft.com/office/drawing/2014/main" id="{DC1CA552-48DF-4D79-A70A-A48ED61593E7}"/>
            </a:ext>
          </a:extLst>
        </xdr:cNvPr>
        <xdr:cNvSpPr/>
      </xdr:nvSpPr>
      <xdr:spPr>
        <a:xfrm>
          <a:off x="2857500" y="178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74568</xdr:rowOff>
    </xdr:from>
    <xdr:to>
      <xdr:col>19</xdr:col>
      <xdr:colOff>177800</xdr:colOff>
      <xdr:row>104</xdr:row>
      <xdr:rowOff>112123</xdr:rowOff>
    </xdr:to>
    <xdr:cxnSp macro="">
      <xdr:nvCxnSpPr>
        <xdr:cNvPr id="424" name="直線コネクタ 423">
          <a:extLst>
            <a:ext uri="{FF2B5EF4-FFF2-40B4-BE49-F238E27FC236}">
              <a16:creationId xmlns:a16="http://schemas.microsoft.com/office/drawing/2014/main" id="{ACBBF8B2-6D29-4C20-A42F-0E0AA331DDFD}"/>
            </a:ext>
          </a:extLst>
        </xdr:cNvPr>
        <xdr:cNvCxnSpPr/>
      </xdr:nvCxnSpPr>
      <xdr:spPr>
        <a:xfrm>
          <a:off x="2908300" y="17905368"/>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157662</xdr:rowOff>
    </xdr:from>
    <xdr:to>
      <xdr:col>10</xdr:col>
      <xdr:colOff>165100</xdr:colOff>
      <xdr:row>104</xdr:row>
      <xdr:rowOff>87812</xdr:rowOff>
    </xdr:to>
    <xdr:sp macro="" textlink="">
      <xdr:nvSpPr>
        <xdr:cNvPr id="425" name="楕円 424">
          <a:extLst>
            <a:ext uri="{FF2B5EF4-FFF2-40B4-BE49-F238E27FC236}">
              <a16:creationId xmlns:a16="http://schemas.microsoft.com/office/drawing/2014/main" id="{30637F66-B154-450C-8D02-A0701FEF7382}"/>
            </a:ext>
          </a:extLst>
        </xdr:cNvPr>
        <xdr:cNvSpPr/>
      </xdr:nvSpPr>
      <xdr:spPr>
        <a:xfrm>
          <a:off x="1968500" y="1781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37012</xdr:rowOff>
    </xdr:from>
    <xdr:to>
      <xdr:col>15</xdr:col>
      <xdr:colOff>50800</xdr:colOff>
      <xdr:row>104</xdr:row>
      <xdr:rowOff>74568</xdr:rowOff>
    </xdr:to>
    <xdr:cxnSp macro="">
      <xdr:nvCxnSpPr>
        <xdr:cNvPr id="426" name="直線コネクタ 425">
          <a:extLst>
            <a:ext uri="{FF2B5EF4-FFF2-40B4-BE49-F238E27FC236}">
              <a16:creationId xmlns:a16="http://schemas.microsoft.com/office/drawing/2014/main" id="{B9611910-0A01-46B7-A39B-DFE4676C55B7}"/>
            </a:ext>
          </a:extLst>
        </xdr:cNvPr>
        <xdr:cNvCxnSpPr/>
      </xdr:nvCxnSpPr>
      <xdr:spPr>
        <a:xfrm>
          <a:off x="2019300" y="1786781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9071</xdr:rowOff>
    </xdr:from>
    <xdr:to>
      <xdr:col>6</xdr:col>
      <xdr:colOff>38100</xdr:colOff>
      <xdr:row>104</xdr:row>
      <xdr:rowOff>110671</xdr:rowOff>
    </xdr:to>
    <xdr:sp macro="" textlink="">
      <xdr:nvSpPr>
        <xdr:cNvPr id="427" name="楕円 426">
          <a:extLst>
            <a:ext uri="{FF2B5EF4-FFF2-40B4-BE49-F238E27FC236}">
              <a16:creationId xmlns:a16="http://schemas.microsoft.com/office/drawing/2014/main" id="{B6191D05-3589-4EAF-8037-9ECF09144313}"/>
            </a:ext>
          </a:extLst>
        </xdr:cNvPr>
        <xdr:cNvSpPr/>
      </xdr:nvSpPr>
      <xdr:spPr>
        <a:xfrm>
          <a:off x="10795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37012</xdr:rowOff>
    </xdr:from>
    <xdr:to>
      <xdr:col>10</xdr:col>
      <xdr:colOff>114300</xdr:colOff>
      <xdr:row>104</xdr:row>
      <xdr:rowOff>59871</xdr:rowOff>
    </xdr:to>
    <xdr:cxnSp macro="">
      <xdr:nvCxnSpPr>
        <xdr:cNvPr id="428" name="直線コネクタ 427">
          <a:extLst>
            <a:ext uri="{FF2B5EF4-FFF2-40B4-BE49-F238E27FC236}">
              <a16:creationId xmlns:a16="http://schemas.microsoft.com/office/drawing/2014/main" id="{9E387970-5C3F-4262-A37B-264DC30CA64C}"/>
            </a:ext>
          </a:extLst>
        </xdr:cNvPr>
        <xdr:cNvCxnSpPr/>
      </xdr:nvCxnSpPr>
      <xdr:spPr>
        <a:xfrm flipV="1">
          <a:off x="1130300" y="1786781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a:extLst>
            <a:ext uri="{FF2B5EF4-FFF2-40B4-BE49-F238E27FC236}">
              <a16:creationId xmlns:a16="http://schemas.microsoft.com/office/drawing/2014/main" id="{C9BE7BB4-7CC1-4168-879F-F26C2FE55B84}"/>
            </a:ext>
          </a:extLst>
        </xdr:cNvPr>
        <xdr:cNvSpPr txBox="1"/>
      </xdr:nvSpPr>
      <xdr:spPr>
        <a:xfrm>
          <a:off x="358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30" name="n_2aveValue【市民会館】&#10;有形固定資産減価償却率">
          <a:extLst>
            <a:ext uri="{FF2B5EF4-FFF2-40B4-BE49-F238E27FC236}">
              <a16:creationId xmlns:a16="http://schemas.microsoft.com/office/drawing/2014/main" id="{367E6040-E3DD-47A7-8472-DF1E5C008FE2}"/>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1" name="n_3aveValue【市民会館】&#10;有形固定資産減価償却率">
          <a:extLst>
            <a:ext uri="{FF2B5EF4-FFF2-40B4-BE49-F238E27FC236}">
              <a16:creationId xmlns:a16="http://schemas.microsoft.com/office/drawing/2014/main" id="{995CFA02-E442-4711-9AD6-26C15D59E8E7}"/>
            </a:ext>
          </a:extLst>
        </xdr:cNvPr>
        <xdr:cNvSpPr txBox="1"/>
      </xdr:nvSpPr>
      <xdr:spPr>
        <a:xfrm>
          <a:off x="1816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a:extLst>
            <a:ext uri="{FF2B5EF4-FFF2-40B4-BE49-F238E27FC236}">
              <a16:creationId xmlns:a16="http://schemas.microsoft.com/office/drawing/2014/main" id="{B01E4887-7B10-4B31-9D12-F05ADFE9FE19}"/>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8000</xdr:rowOff>
    </xdr:from>
    <xdr:ext cx="405111" cy="259045"/>
    <xdr:sp macro="" textlink="">
      <xdr:nvSpPr>
        <xdr:cNvPr id="433" name="n_1mainValue【市民会館】&#10;有形固定資産減価償却率">
          <a:extLst>
            <a:ext uri="{FF2B5EF4-FFF2-40B4-BE49-F238E27FC236}">
              <a16:creationId xmlns:a16="http://schemas.microsoft.com/office/drawing/2014/main" id="{7B5BFBB1-ED2B-4C47-8023-AD68326E5ACC}"/>
            </a:ext>
          </a:extLst>
        </xdr:cNvPr>
        <xdr:cNvSpPr txBox="1"/>
      </xdr:nvSpPr>
      <xdr:spPr>
        <a:xfrm>
          <a:off x="3582044" y="1766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141895</xdr:rowOff>
    </xdr:from>
    <xdr:ext cx="405111" cy="259045"/>
    <xdr:sp macro="" textlink="">
      <xdr:nvSpPr>
        <xdr:cNvPr id="434" name="n_2mainValue【市民会館】&#10;有形固定資産減価償却率">
          <a:extLst>
            <a:ext uri="{FF2B5EF4-FFF2-40B4-BE49-F238E27FC236}">
              <a16:creationId xmlns:a16="http://schemas.microsoft.com/office/drawing/2014/main" id="{5568D7ED-9EE2-4E78-9207-419D4D580D40}"/>
            </a:ext>
          </a:extLst>
        </xdr:cNvPr>
        <xdr:cNvSpPr txBox="1"/>
      </xdr:nvSpPr>
      <xdr:spPr>
        <a:xfrm>
          <a:off x="27057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104339</xdr:rowOff>
    </xdr:from>
    <xdr:ext cx="405111" cy="259045"/>
    <xdr:sp macro="" textlink="">
      <xdr:nvSpPr>
        <xdr:cNvPr id="435" name="n_3mainValue【市民会館】&#10;有形固定資産減価償却率">
          <a:extLst>
            <a:ext uri="{FF2B5EF4-FFF2-40B4-BE49-F238E27FC236}">
              <a16:creationId xmlns:a16="http://schemas.microsoft.com/office/drawing/2014/main" id="{C5614283-5D64-47E0-94AC-740CD05B5480}"/>
            </a:ext>
          </a:extLst>
        </xdr:cNvPr>
        <xdr:cNvSpPr txBox="1"/>
      </xdr:nvSpPr>
      <xdr:spPr>
        <a:xfrm>
          <a:off x="1816744" y="1759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127198</xdr:rowOff>
    </xdr:from>
    <xdr:ext cx="405111" cy="259045"/>
    <xdr:sp macro="" textlink="">
      <xdr:nvSpPr>
        <xdr:cNvPr id="436" name="n_4mainValue【市民会館】&#10;有形固定資産減価償却率">
          <a:extLst>
            <a:ext uri="{FF2B5EF4-FFF2-40B4-BE49-F238E27FC236}">
              <a16:creationId xmlns:a16="http://schemas.microsoft.com/office/drawing/2014/main" id="{1B69EAFF-AEA4-4C1B-BD68-D03387FA5247}"/>
            </a:ext>
          </a:extLst>
        </xdr:cNvPr>
        <xdr:cNvSpPr txBox="1"/>
      </xdr:nvSpPr>
      <xdr:spPr>
        <a:xfrm>
          <a:off x="9277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A5A779CB-AAD4-4AE0-AFC5-466508851E5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EA15AD8B-D61E-4021-8921-5AE00B9DF56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E8A7FC8E-4692-40FE-B6D8-D8084D35284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F86F4C65-8260-4BEE-A1B2-C87896C3BF0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438281F-6B5A-4C4D-A78A-9241F26D5A1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E5EFA340-C644-4ED1-924D-EF2C7BAF93D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73AFA5F4-4AFE-4AEB-9157-63E7494F53C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7B67CBFF-7A89-4197-AA3B-8730520CD3E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A87EA5B7-C453-4709-9E88-7574591FA0D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DF117A95-5646-47E8-81D3-0CEEA969C14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665B4B1B-F92F-41D5-B09B-D27BD0107B4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AFEC11BB-EC94-4CCF-AF09-0DA4778B881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56B9286C-C0E9-47CE-B300-201CB5B66E2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175FDCCD-1065-4B3B-B031-5731B72970E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88A7A3D8-28EF-411E-9F79-D67E52F2FC3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71FEC12B-0836-4D34-9CB8-F80124A9F81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E2C45259-01CB-4599-BCCF-91166E6DD68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BA14ED1E-37D7-4FC3-9DC7-47A896AFCC1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984E0DED-5E41-48A8-ABD4-7FA493F5082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81259973-C127-46EE-A619-ED42D100308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52DFB4B2-0941-4EA8-BB4B-817C3121B79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13D15B7F-F9DF-4072-86C7-B95940E4AFB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198439-A0F9-46E8-93B8-C50638B4791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56C1225F-42C7-4AFC-843E-B116BB9C95C3}"/>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5A0F12AD-EE3A-4EA0-BA7B-A5BDF29ABAC9}"/>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635106B1-C19E-4FFC-9723-EC2FA3625208}"/>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011C9013-8C1F-4039-BE95-8A9ADA2C656D}"/>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CAE24DC2-6D07-41E1-AEDA-AFA417A798E9}"/>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E19E0D28-440A-433D-9CF6-A62852F5EC21}"/>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6026F15A-C7EA-40F6-B854-6B9741DEEF04}"/>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300980D0-FAF0-49D1-8412-AB77692CA1D5}"/>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F70FEA1A-F9DC-4F0F-8694-420A5AF1146E}"/>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1C399ACF-0FEA-404A-83C1-7FCB399DC47F}"/>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2DB6D2F3-1566-4C5D-99A9-AF024E0B2626}"/>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2BF5D0C-EB9B-4E02-A0C6-8F6F51DD5C2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EEEE7C7-5D23-4785-B619-177C9881463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6DD782F-A7E7-433B-B189-7F7194B679E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302BF95-DB10-4FA2-BEBC-27178693CC1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805E2AB-FA49-43CC-8520-CB104F47C66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103505</xdr:rowOff>
    </xdr:from>
    <xdr:to>
      <xdr:col>55</xdr:col>
      <xdr:colOff>50800</xdr:colOff>
      <xdr:row>108</xdr:row>
      <xdr:rowOff>33655</xdr:rowOff>
    </xdr:to>
    <xdr:sp macro="" textlink="">
      <xdr:nvSpPr>
        <xdr:cNvPr id="476" name="楕円 475">
          <a:extLst>
            <a:ext uri="{FF2B5EF4-FFF2-40B4-BE49-F238E27FC236}">
              <a16:creationId xmlns:a16="http://schemas.microsoft.com/office/drawing/2014/main" id="{8F606EDE-A240-4B96-974C-114E816B476A}"/>
            </a:ext>
          </a:extLst>
        </xdr:cNvPr>
        <xdr:cNvSpPr/>
      </xdr:nvSpPr>
      <xdr:spPr>
        <a:xfrm>
          <a:off x="10426700" y="184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81932</xdr:rowOff>
    </xdr:from>
    <xdr:ext cx="469744" cy="259045"/>
    <xdr:sp macro="" textlink="">
      <xdr:nvSpPr>
        <xdr:cNvPr id="477" name="【市民会館】&#10;一人当たり面積該当値テキスト">
          <a:extLst>
            <a:ext uri="{FF2B5EF4-FFF2-40B4-BE49-F238E27FC236}">
              <a16:creationId xmlns:a16="http://schemas.microsoft.com/office/drawing/2014/main" id="{BE2217A4-5FF8-4835-BF87-BECD7B4A60C8}"/>
            </a:ext>
          </a:extLst>
        </xdr:cNvPr>
        <xdr:cNvSpPr txBox="1"/>
      </xdr:nvSpPr>
      <xdr:spPr>
        <a:xfrm>
          <a:off x="10515600"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103505</xdr:rowOff>
    </xdr:from>
    <xdr:to>
      <xdr:col>50</xdr:col>
      <xdr:colOff>165100</xdr:colOff>
      <xdr:row>108</xdr:row>
      <xdr:rowOff>33655</xdr:rowOff>
    </xdr:to>
    <xdr:sp macro="" textlink="">
      <xdr:nvSpPr>
        <xdr:cNvPr id="478" name="楕円 477">
          <a:extLst>
            <a:ext uri="{FF2B5EF4-FFF2-40B4-BE49-F238E27FC236}">
              <a16:creationId xmlns:a16="http://schemas.microsoft.com/office/drawing/2014/main" id="{2F81ED6B-083C-48AC-BC84-C58AA25FD13E}"/>
            </a:ext>
          </a:extLst>
        </xdr:cNvPr>
        <xdr:cNvSpPr/>
      </xdr:nvSpPr>
      <xdr:spPr>
        <a:xfrm>
          <a:off x="9588500" y="184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154305</xdr:rowOff>
    </xdr:from>
    <xdr:to>
      <xdr:col>55</xdr:col>
      <xdr:colOff>0</xdr:colOff>
      <xdr:row>107</xdr:row>
      <xdr:rowOff>154305</xdr:rowOff>
    </xdr:to>
    <xdr:cxnSp macro="">
      <xdr:nvCxnSpPr>
        <xdr:cNvPr id="479" name="直線コネクタ 478">
          <a:extLst>
            <a:ext uri="{FF2B5EF4-FFF2-40B4-BE49-F238E27FC236}">
              <a16:creationId xmlns:a16="http://schemas.microsoft.com/office/drawing/2014/main" id="{C98639F0-C017-475E-BEF9-FD18326584F3}"/>
            </a:ext>
          </a:extLst>
        </xdr:cNvPr>
        <xdr:cNvCxnSpPr/>
      </xdr:nvCxnSpPr>
      <xdr:spPr>
        <a:xfrm>
          <a:off x="9639300" y="184994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107314</xdr:rowOff>
    </xdr:from>
    <xdr:to>
      <xdr:col>46</xdr:col>
      <xdr:colOff>38100</xdr:colOff>
      <xdr:row>108</xdr:row>
      <xdr:rowOff>37464</xdr:rowOff>
    </xdr:to>
    <xdr:sp macro="" textlink="">
      <xdr:nvSpPr>
        <xdr:cNvPr id="480" name="楕円 479">
          <a:extLst>
            <a:ext uri="{FF2B5EF4-FFF2-40B4-BE49-F238E27FC236}">
              <a16:creationId xmlns:a16="http://schemas.microsoft.com/office/drawing/2014/main" id="{BD5FDDB8-7245-411E-B088-7666B7B55007}"/>
            </a:ext>
          </a:extLst>
        </xdr:cNvPr>
        <xdr:cNvSpPr/>
      </xdr:nvSpPr>
      <xdr:spPr>
        <a:xfrm>
          <a:off x="8699500" y="184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154305</xdr:rowOff>
    </xdr:from>
    <xdr:to>
      <xdr:col>50</xdr:col>
      <xdr:colOff>114300</xdr:colOff>
      <xdr:row>107</xdr:row>
      <xdr:rowOff>158114</xdr:rowOff>
    </xdr:to>
    <xdr:cxnSp macro="">
      <xdr:nvCxnSpPr>
        <xdr:cNvPr id="481" name="直線コネクタ 480">
          <a:extLst>
            <a:ext uri="{FF2B5EF4-FFF2-40B4-BE49-F238E27FC236}">
              <a16:creationId xmlns:a16="http://schemas.microsoft.com/office/drawing/2014/main" id="{DD55DA11-DB57-4898-941A-0946003157C1}"/>
            </a:ext>
          </a:extLst>
        </xdr:cNvPr>
        <xdr:cNvCxnSpPr/>
      </xdr:nvCxnSpPr>
      <xdr:spPr>
        <a:xfrm flipV="1">
          <a:off x="8750300" y="184994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109220</xdr:rowOff>
    </xdr:from>
    <xdr:to>
      <xdr:col>41</xdr:col>
      <xdr:colOff>101600</xdr:colOff>
      <xdr:row>108</xdr:row>
      <xdr:rowOff>39370</xdr:rowOff>
    </xdr:to>
    <xdr:sp macro="" textlink="">
      <xdr:nvSpPr>
        <xdr:cNvPr id="482" name="楕円 481">
          <a:extLst>
            <a:ext uri="{FF2B5EF4-FFF2-40B4-BE49-F238E27FC236}">
              <a16:creationId xmlns:a16="http://schemas.microsoft.com/office/drawing/2014/main" id="{F7D26ACE-8767-4E0F-B80C-966141FD35E4}"/>
            </a:ext>
          </a:extLst>
        </xdr:cNvPr>
        <xdr:cNvSpPr/>
      </xdr:nvSpPr>
      <xdr:spPr>
        <a:xfrm>
          <a:off x="7810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158114</xdr:rowOff>
    </xdr:from>
    <xdr:to>
      <xdr:col>45</xdr:col>
      <xdr:colOff>177800</xdr:colOff>
      <xdr:row>107</xdr:row>
      <xdr:rowOff>160020</xdr:rowOff>
    </xdr:to>
    <xdr:cxnSp macro="">
      <xdr:nvCxnSpPr>
        <xdr:cNvPr id="483" name="直線コネクタ 482">
          <a:extLst>
            <a:ext uri="{FF2B5EF4-FFF2-40B4-BE49-F238E27FC236}">
              <a16:creationId xmlns:a16="http://schemas.microsoft.com/office/drawing/2014/main" id="{AFF9623E-E84F-4E3D-B285-3156C3665824}"/>
            </a:ext>
          </a:extLst>
        </xdr:cNvPr>
        <xdr:cNvCxnSpPr/>
      </xdr:nvCxnSpPr>
      <xdr:spPr>
        <a:xfrm flipV="1">
          <a:off x="7861300" y="185032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111125</xdr:rowOff>
    </xdr:from>
    <xdr:to>
      <xdr:col>36</xdr:col>
      <xdr:colOff>165100</xdr:colOff>
      <xdr:row>108</xdr:row>
      <xdr:rowOff>41275</xdr:rowOff>
    </xdr:to>
    <xdr:sp macro="" textlink="">
      <xdr:nvSpPr>
        <xdr:cNvPr id="484" name="楕円 483">
          <a:extLst>
            <a:ext uri="{FF2B5EF4-FFF2-40B4-BE49-F238E27FC236}">
              <a16:creationId xmlns:a16="http://schemas.microsoft.com/office/drawing/2014/main" id="{8143EF4B-001F-4E3E-B496-FCF342903F1E}"/>
            </a:ext>
          </a:extLst>
        </xdr:cNvPr>
        <xdr:cNvSpPr/>
      </xdr:nvSpPr>
      <xdr:spPr>
        <a:xfrm>
          <a:off x="6921500" y="1845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160020</xdr:rowOff>
    </xdr:from>
    <xdr:to>
      <xdr:col>41</xdr:col>
      <xdr:colOff>50800</xdr:colOff>
      <xdr:row>107</xdr:row>
      <xdr:rowOff>161925</xdr:rowOff>
    </xdr:to>
    <xdr:cxnSp macro="">
      <xdr:nvCxnSpPr>
        <xdr:cNvPr id="485" name="直線コネクタ 484">
          <a:extLst>
            <a:ext uri="{FF2B5EF4-FFF2-40B4-BE49-F238E27FC236}">
              <a16:creationId xmlns:a16="http://schemas.microsoft.com/office/drawing/2014/main" id="{5E51027A-3D5A-4B54-ABEF-085F52980E2A}"/>
            </a:ext>
          </a:extLst>
        </xdr:cNvPr>
        <xdr:cNvCxnSpPr/>
      </xdr:nvCxnSpPr>
      <xdr:spPr>
        <a:xfrm flipV="1">
          <a:off x="6972300" y="185051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1450B833-5EFC-4306-8B20-A494BDAABD7F}"/>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AAC3BA9E-C8E9-478F-B2A9-365BA17936C9}"/>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B2181D6B-E06C-412F-98D7-67F3A227207E}"/>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5F34DD0D-092F-4B22-AF48-E5FF8D45607D}"/>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24782</xdr:rowOff>
    </xdr:from>
    <xdr:ext cx="469744" cy="259045"/>
    <xdr:sp macro="" textlink="">
      <xdr:nvSpPr>
        <xdr:cNvPr id="490" name="n_1mainValue【市民会館】&#10;一人当たり面積">
          <a:extLst>
            <a:ext uri="{FF2B5EF4-FFF2-40B4-BE49-F238E27FC236}">
              <a16:creationId xmlns:a16="http://schemas.microsoft.com/office/drawing/2014/main" id="{A0E565FF-7D77-4BB0-B088-7D8CF71486CF}"/>
            </a:ext>
          </a:extLst>
        </xdr:cNvPr>
        <xdr:cNvSpPr txBox="1"/>
      </xdr:nvSpPr>
      <xdr:spPr>
        <a:xfrm>
          <a:off x="9391727" y="1854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28591</xdr:rowOff>
    </xdr:from>
    <xdr:ext cx="469744" cy="259045"/>
    <xdr:sp macro="" textlink="">
      <xdr:nvSpPr>
        <xdr:cNvPr id="491" name="n_2mainValue【市民会館】&#10;一人当たり面積">
          <a:extLst>
            <a:ext uri="{FF2B5EF4-FFF2-40B4-BE49-F238E27FC236}">
              <a16:creationId xmlns:a16="http://schemas.microsoft.com/office/drawing/2014/main" id="{23166C87-225D-48CF-BC5C-10C0458A6FCC}"/>
            </a:ext>
          </a:extLst>
        </xdr:cNvPr>
        <xdr:cNvSpPr txBox="1"/>
      </xdr:nvSpPr>
      <xdr:spPr>
        <a:xfrm>
          <a:off x="8515427"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30497</xdr:rowOff>
    </xdr:from>
    <xdr:ext cx="469744" cy="259045"/>
    <xdr:sp macro="" textlink="">
      <xdr:nvSpPr>
        <xdr:cNvPr id="492" name="n_3mainValue【市民会館】&#10;一人当たり面積">
          <a:extLst>
            <a:ext uri="{FF2B5EF4-FFF2-40B4-BE49-F238E27FC236}">
              <a16:creationId xmlns:a16="http://schemas.microsoft.com/office/drawing/2014/main" id="{E3D6C905-F28D-451F-A581-56719CB77B88}"/>
            </a:ext>
          </a:extLst>
        </xdr:cNvPr>
        <xdr:cNvSpPr txBox="1"/>
      </xdr:nvSpPr>
      <xdr:spPr>
        <a:xfrm>
          <a:off x="7626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32402</xdr:rowOff>
    </xdr:from>
    <xdr:ext cx="469744" cy="259045"/>
    <xdr:sp macro="" textlink="">
      <xdr:nvSpPr>
        <xdr:cNvPr id="493" name="n_4mainValue【市民会館】&#10;一人当たり面積">
          <a:extLst>
            <a:ext uri="{FF2B5EF4-FFF2-40B4-BE49-F238E27FC236}">
              <a16:creationId xmlns:a16="http://schemas.microsoft.com/office/drawing/2014/main" id="{2F5B7658-27C4-4298-8B7B-F6E92A0F99DA}"/>
            </a:ext>
          </a:extLst>
        </xdr:cNvPr>
        <xdr:cNvSpPr txBox="1"/>
      </xdr:nvSpPr>
      <xdr:spPr>
        <a:xfrm>
          <a:off x="6737427" y="1854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EBFE2CB2-48E1-4FE2-9EF2-75AFA0EE1BC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D14C137-C780-41B9-B437-1B8DAC2AC4A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392E52F-2B1C-4FE8-8062-7FDCE90F99B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28A53523-0C1C-48FF-B76A-6A86C8E55A8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2548E654-885D-4491-9044-B58AD0EFA18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66BEB9A9-D9DA-42B8-B5DB-22F3AB85772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B52E2BE5-D6EF-4CEE-8469-FB5C68C1D35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5389B0A9-23B0-4CFB-B491-18D58957EF6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AD9B4E8D-7FF4-4E1A-9648-64344BF2279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B1A54C8-754A-4350-88DF-22025341859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84CFCC99-66AF-4239-A904-01B34BEC370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F91A442E-EB8C-412E-B50B-E06608E1BE8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5A4A39E4-3CD5-4DFF-B442-FF9C0A546F4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D2462517-2123-4E23-9A6E-0971AE5B50B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9C77D80C-CBBE-4F58-A828-099CD6808C6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7097A360-48A2-4C23-9D75-2EA857DFFA5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D09DB467-11D9-402E-B17E-1BDB3BABEBA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52C76EEB-055E-45BB-90E5-242682F2D7E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FACD7795-D547-4FB4-AF0C-14A54DA7F51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3FE544C8-7E01-4CD5-94D1-50490C59DAD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35A64FDB-16BE-4B9A-A7A7-635E06A0C0C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2EADEBE3-B96B-4989-BBB6-E5F062814C0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70132F31-316D-4274-AAA5-351ADEABAC3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6211865-515B-441F-873C-FB5F4F26262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7A5E0DB8-73D0-471E-BA55-1BA3001D795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60841437-FB39-4B47-8809-751BACD9BCA2}"/>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FF11C6B9-EDA2-4623-88A1-DE355274DE3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2BF882A0-701C-4549-B335-510B9005D37B}"/>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F08CF346-A62F-4910-9C93-3BC2CF98FB03}"/>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56D3F8AD-6DCD-47BD-9D25-844488AFA218}"/>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33552CF0-EC17-45E7-A26C-1E744BF13888}"/>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6D2BE782-AC96-4E7D-A261-A4EBF4C14D25}"/>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7F660E69-92D1-46F3-8B4A-8EE4B9367EB5}"/>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E2624253-E302-46E4-97C0-BCEB211567B9}"/>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A52D6F41-EBD4-47AF-A1D0-8F0817F16B36}"/>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E97DF184-86FA-4006-98BD-F63E8152C442}"/>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83ABB62-CD5E-45EA-974D-E151EF16ECA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75C8C6A-C40D-41D0-865C-E9D331FE3F4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C321C17-C913-4D43-9602-5FCCBB6B3A5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2DABA40-1D79-4C72-8FCB-4B55CEEAC37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DF0ACB83-75BA-4FD7-BDCD-B4B6D5ADEAE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35197</xdr:rowOff>
    </xdr:from>
    <xdr:to>
      <xdr:col>85</xdr:col>
      <xdr:colOff>177800</xdr:colOff>
      <xdr:row>37</xdr:row>
      <xdr:rowOff>136797</xdr:rowOff>
    </xdr:to>
    <xdr:sp macro="" textlink="">
      <xdr:nvSpPr>
        <xdr:cNvPr id="535" name="楕円 534">
          <a:extLst>
            <a:ext uri="{FF2B5EF4-FFF2-40B4-BE49-F238E27FC236}">
              <a16:creationId xmlns:a16="http://schemas.microsoft.com/office/drawing/2014/main" id="{66069D87-1203-40F9-B3ED-F0C3B70A574A}"/>
            </a:ext>
          </a:extLst>
        </xdr:cNvPr>
        <xdr:cNvSpPr/>
      </xdr:nvSpPr>
      <xdr:spPr>
        <a:xfrm>
          <a:off x="16268700" y="63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58074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25B2F4EF-150F-40B8-8E62-F1CCC310EB95}"/>
            </a:ext>
          </a:extLst>
        </xdr:cNvPr>
        <xdr:cNvSpPr txBox="1"/>
      </xdr:nvSpPr>
      <xdr:spPr>
        <a:xfrm>
          <a:off x="16357600"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138067</xdr:rowOff>
    </xdr:from>
    <xdr:to>
      <xdr:col>81</xdr:col>
      <xdr:colOff>101600</xdr:colOff>
      <xdr:row>37</xdr:row>
      <xdr:rowOff>68217</xdr:rowOff>
    </xdr:to>
    <xdr:sp macro="" textlink="">
      <xdr:nvSpPr>
        <xdr:cNvPr id="537" name="楕円 536">
          <a:extLst>
            <a:ext uri="{FF2B5EF4-FFF2-40B4-BE49-F238E27FC236}">
              <a16:creationId xmlns:a16="http://schemas.microsoft.com/office/drawing/2014/main" id="{E2E8687E-5A80-4D39-BAF1-742C9E643140}"/>
            </a:ext>
          </a:extLst>
        </xdr:cNvPr>
        <xdr:cNvSpPr/>
      </xdr:nvSpPr>
      <xdr:spPr>
        <a:xfrm>
          <a:off x="15430500" y="63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17417</xdr:rowOff>
    </xdr:from>
    <xdr:to>
      <xdr:col>85</xdr:col>
      <xdr:colOff>127000</xdr:colOff>
      <xdr:row>37</xdr:row>
      <xdr:rowOff>85997</xdr:rowOff>
    </xdr:to>
    <xdr:cxnSp macro="">
      <xdr:nvCxnSpPr>
        <xdr:cNvPr id="538" name="直線コネクタ 537">
          <a:extLst>
            <a:ext uri="{FF2B5EF4-FFF2-40B4-BE49-F238E27FC236}">
              <a16:creationId xmlns:a16="http://schemas.microsoft.com/office/drawing/2014/main" id="{9B4D285D-15BC-4405-B0D7-25CC75D42C7A}"/>
            </a:ext>
          </a:extLst>
        </xdr:cNvPr>
        <xdr:cNvCxnSpPr/>
      </xdr:nvCxnSpPr>
      <xdr:spPr>
        <a:xfrm>
          <a:off x="15481300" y="6361067"/>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66222</xdr:rowOff>
    </xdr:from>
    <xdr:to>
      <xdr:col>76</xdr:col>
      <xdr:colOff>165100</xdr:colOff>
      <xdr:row>36</xdr:row>
      <xdr:rowOff>167822</xdr:rowOff>
    </xdr:to>
    <xdr:sp macro="" textlink="">
      <xdr:nvSpPr>
        <xdr:cNvPr id="539" name="楕円 538">
          <a:extLst>
            <a:ext uri="{FF2B5EF4-FFF2-40B4-BE49-F238E27FC236}">
              <a16:creationId xmlns:a16="http://schemas.microsoft.com/office/drawing/2014/main" id="{032C8B04-795E-4BD9-8A25-F6144D8B87B1}"/>
            </a:ext>
          </a:extLst>
        </xdr:cNvPr>
        <xdr:cNvSpPr/>
      </xdr:nvSpPr>
      <xdr:spPr>
        <a:xfrm>
          <a:off x="14541500" y="623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117022</xdr:rowOff>
    </xdr:from>
    <xdr:to>
      <xdr:col>81</xdr:col>
      <xdr:colOff>50800</xdr:colOff>
      <xdr:row>37</xdr:row>
      <xdr:rowOff>17417</xdr:rowOff>
    </xdr:to>
    <xdr:cxnSp macro="">
      <xdr:nvCxnSpPr>
        <xdr:cNvPr id="540" name="直線コネクタ 539">
          <a:extLst>
            <a:ext uri="{FF2B5EF4-FFF2-40B4-BE49-F238E27FC236}">
              <a16:creationId xmlns:a16="http://schemas.microsoft.com/office/drawing/2014/main" id="{B6458358-C8B0-4252-9251-05EB9F511787}"/>
            </a:ext>
          </a:extLst>
        </xdr:cNvPr>
        <xdr:cNvCxnSpPr/>
      </xdr:nvCxnSpPr>
      <xdr:spPr>
        <a:xfrm>
          <a:off x="14592300" y="6289222"/>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151130</xdr:rowOff>
    </xdr:from>
    <xdr:to>
      <xdr:col>72</xdr:col>
      <xdr:colOff>38100</xdr:colOff>
      <xdr:row>35</xdr:row>
      <xdr:rowOff>81280</xdr:rowOff>
    </xdr:to>
    <xdr:sp macro="" textlink="">
      <xdr:nvSpPr>
        <xdr:cNvPr id="541" name="楕円 540">
          <a:extLst>
            <a:ext uri="{FF2B5EF4-FFF2-40B4-BE49-F238E27FC236}">
              <a16:creationId xmlns:a16="http://schemas.microsoft.com/office/drawing/2014/main" id="{1F00B7E4-5153-4B03-8B1D-983869011223}"/>
            </a:ext>
          </a:extLst>
        </xdr:cNvPr>
        <xdr:cNvSpPr/>
      </xdr:nvSpPr>
      <xdr:spPr>
        <a:xfrm>
          <a:off x="136525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30480</xdr:rowOff>
    </xdr:from>
    <xdr:to>
      <xdr:col>76</xdr:col>
      <xdr:colOff>114300</xdr:colOff>
      <xdr:row>36</xdr:row>
      <xdr:rowOff>117022</xdr:rowOff>
    </xdr:to>
    <xdr:cxnSp macro="">
      <xdr:nvCxnSpPr>
        <xdr:cNvPr id="542" name="直線コネクタ 541">
          <a:extLst>
            <a:ext uri="{FF2B5EF4-FFF2-40B4-BE49-F238E27FC236}">
              <a16:creationId xmlns:a16="http://schemas.microsoft.com/office/drawing/2014/main" id="{A771AE33-FFFC-4824-8821-FF6B46959B34}"/>
            </a:ext>
          </a:extLst>
        </xdr:cNvPr>
        <xdr:cNvCxnSpPr/>
      </xdr:nvCxnSpPr>
      <xdr:spPr>
        <a:xfrm>
          <a:off x="13703300" y="6031230"/>
          <a:ext cx="889000" cy="25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85816</xdr:rowOff>
    </xdr:from>
    <xdr:to>
      <xdr:col>67</xdr:col>
      <xdr:colOff>101600</xdr:colOff>
      <xdr:row>35</xdr:row>
      <xdr:rowOff>15966</xdr:rowOff>
    </xdr:to>
    <xdr:sp macro="" textlink="">
      <xdr:nvSpPr>
        <xdr:cNvPr id="543" name="楕円 542">
          <a:extLst>
            <a:ext uri="{FF2B5EF4-FFF2-40B4-BE49-F238E27FC236}">
              <a16:creationId xmlns:a16="http://schemas.microsoft.com/office/drawing/2014/main" id="{A4A18FAE-1FF7-4281-A60C-DDFADB443F11}"/>
            </a:ext>
          </a:extLst>
        </xdr:cNvPr>
        <xdr:cNvSpPr/>
      </xdr:nvSpPr>
      <xdr:spPr>
        <a:xfrm>
          <a:off x="12763500" y="591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136616</xdr:rowOff>
    </xdr:from>
    <xdr:to>
      <xdr:col>71</xdr:col>
      <xdr:colOff>177800</xdr:colOff>
      <xdr:row>35</xdr:row>
      <xdr:rowOff>30480</xdr:rowOff>
    </xdr:to>
    <xdr:cxnSp macro="">
      <xdr:nvCxnSpPr>
        <xdr:cNvPr id="544" name="直線コネクタ 543">
          <a:extLst>
            <a:ext uri="{FF2B5EF4-FFF2-40B4-BE49-F238E27FC236}">
              <a16:creationId xmlns:a16="http://schemas.microsoft.com/office/drawing/2014/main" id="{7D6D0EB1-D1F0-4B0E-8D65-2C0419E8CEAB}"/>
            </a:ext>
          </a:extLst>
        </xdr:cNvPr>
        <xdr:cNvCxnSpPr/>
      </xdr:nvCxnSpPr>
      <xdr:spPr>
        <a:xfrm>
          <a:off x="12814300" y="596591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53DE630D-93AC-4254-B2A3-827E0D3B8020}"/>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E0EA1FAF-CABE-4EA3-800D-A1C69F43C5B5}"/>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E142CAB4-16E6-4319-98AA-7024FEEBB7EB}"/>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81F859B1-9335-468E-944B-4F3C9E799E98}"/>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84744</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57BBE7BD-62F7-4032-9FA5-F36DC8B1955E}"/>
            </a:ext>
          </a:extLst>
        </xdr:cNvPr>
        <xdr:cNvSpPr txBox="1"/>
      </xdr:nvSpPr>
      <xdr:spPr>
        <a:xfrm>
          <a:off x="152660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12899</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2FC54607-87E4-4E16-BE1B-D3A59BA7A803}"/>
            </a:ext>
          </a:extLst>
        </xdr:cNvPr>
        <xdr:cNvSpPr txBox="1"/>
      </xdr:nvSpPr>
      <xdr:spPr>
        <a:xfrm>
          <a:off x="14389744" y="6013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97807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6E6AE460-A997-4591-A2C1-F0BC0013E28E}"/>
            </a:ext>
          </a:extLst>
        </xdr:cNvPr>
        <xdr:cNvSpPr txBox="1"/>
      </xdr:nvSpPr>
      <xdr:spPr>
        <a:xfrm>
          <a:off x="135007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32493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A2A24023-F32E-4AD5-ACB3-8C0FA1AD92BD}"/>
            </a:ext>
          </a:extLst>
        </xdr:cNvPr>
        <xdr:cNvSpPr txBox="1"/>
      </xdr:nvSpPr>
      <xdr:spPr>
        <a:xfrm>
          <a:off x="12611744" y="569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523EA442-9D32-44E1-A2DC-9D1881663C4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ED0C8D75-2E77-4DF1-9E25-B23AA6D06A6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8EA689E9-DB65-49C1-8B3C-3410546EC08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DE3B8773-2B51-46A3-AEC5-2AB1B36688A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80646BED-C0DE-448A-AD4F-E87B9DC3037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D3DA6618-BD76-4845-9EDC-7BA76F70A40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C1912B3C-63AE-4902-A064-1F8D0859B00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7593213-9916-4E7B-B9F8-ADB30ED055B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E84A5986-3989-420C-A0DD-DEFE20387B9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9292BD0-8C5F-4B84-8931-134C842EDF5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942EE543-4075-4EA1-AAD4-0AE8E48EF80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0A8B2623-3847-4F23-AAC2-100A4D4CF0D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DF0C61C8-D3B5-420E-8B1D-7BC8DCB8DE0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EF6B4AE2-1E54-429E-9277-8DB614DB5027}"/>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7129C081-CEEC-4B24-B1B1-0EB284EB4C0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FA07CF36-413B-4CCF-82EA-780A5CADC61D}"/>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38DC7BC4-F991-4255-A54A-39BFCF74BCC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6455A604-0D59-4286-B459-BA0D0D8C8A8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CF55A200-D81E-4BDB-A32C-54A792FF966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503C655A-6307-4CAA-B769-812EDD715CC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32D673D2-91AC-4428-920B-D9F80867637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0599EFCB-61B0-423C-86E1-4A3A9024C55C}"/>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C086D804-0B6B-4B72-88AB-1AD52D6C3F98}"/>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53550DA0-F8A4-49FB-9F9F-D02246473FED}"/>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24DC4CAF-F19F-4404-99A5-303133DE30DE}"/>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FE50C970-2023-489A-8428-755A7A5D059F}"/>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F40B03B6-296F-4DEB-988A-ABF75015341E}"/>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64D4E502-5CCC-4B3B-81B8-12DE61394FF4}"/>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0B516D2B-A7E9-4CCB-9D08-0FFA0D584513}"/>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E8D1DFB0-AFFA-49F1-B664-EEF380ADEA95}"/>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6A188237-511A-4509-A55B-00DCA12663B5}"/>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3AB8AD85-9C14-45AB-9E29-E2D710F0FEB1}"/>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37B642E-D27A-4BFF-A995-361F60C38A9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8D8C77B-83EC-4378-B0FE-E15CBC640E2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24F89BE-53AE-471B-928F-A1F195F8762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B41BFEC-A550-4DC5-A8E6-C2DA5804CB8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0E11871-423A-4CC5-AD8D-129FC2F4CCD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14994</xdr:rowOff>
    </xdr:from>
    <xdr:to>
      <xdr:col>116</xdr:col>
      <xdr:colOff>114300</xdr:colOff>
      <xdr:row>41</xdr:row>
      <xdr:rowOff>116594</xdr:rowOff>
    </xdr:to>
    <xdr:sp macro="" textlink="">
      <xdr:nvSpPr>
        <xdr:cNvPr id="590" name="楕円 589">
          <a:extLst>
            <a:ext uri="{FF2B5EF4-FFF2-40B4-BE49-F238E27FC236}">
              <a16:creationId xmlns:a16="http://schemas.microsoft.com/office/drawing/2014/main" id="{BD4A04F5-EE3F-4A4F-BBCC-5C2642524E92}"/>
            </a:ext>
          </a:extLst>
        </xdr:cNvPr>
        <xdr:cNvSpPr/>
      </xdr:nvSpPr>
      <xdr:spPr>
        <a:xfrm>
          <a:off x="22110700" y="704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101371</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FA2A482E-2BB9-4D3C-9E1C-6AD9B349B3EF}"/>
            </a:ext>
          </a:extLst>
        </xdr:cNvPr>
        <xdr:cNvSpPr txBox="1"/>
      </xdr:nvSpPr>
      <xdr:spPr>
        <a:xfrm>
          <a:off x="22199600" y="695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15008</xdr:rowOff>
    </xdr:from>
    <xdr:to>
      <xdr:col>112</xdr:col>
      <xdr:colOff>38100</xdr:colOff>
      <xdr:row>41</xdr:row>
      <xdr:rowOff>116608</xdr:rowOff>
    </xdr:to>
    <xdr:sp macro="" textlink="">
      <xdr:nvSpPr>
        <xdr:cNvPr id="592" name="楕円 591">
          <a:extLst>
            <a:ext uri="{FF2B5EF4-FFF2-40B4-BE49-F238E27FC236}">
              <a16:creationId xmlns:a16="http://schemas.microsoft.com/office/drawing/2014/main" id="{A9E60196-C91F-438D-BECD-488E07709E59}"/>
            </a:ext>
          </a:extLst>
        </xdr:cNvPr>
        <xdr:cNvSpPr/>
      </xdr:nvSpPr>
      <xdr:spPr>
        <a:xfrm>
          <a:off x="21272500" y="704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65794</xdr:rowOff>
    </xdr:from>
    <xdr:to>
      <xdr:col>116</xdr:col>
      <xdr:colOff>63500</xdr:colOff>
      <xdr:row>41</xdr:row>
      <xdr:rowOff>65808</xdr:rowOff>
    </xdr:to>
    <xdr:cxnSp macro="">
      <xdr:nvCxnSpPr>
        <xdr:cNvPr id="593" name="直線コネクタ 592">
          <a:extLst>
            <a:ext uri="{FF2B5EF4-FFF2-40B4-BE49-F238E27FC236}">
              <a16:creationId xmlns:a16="http://schemas.microsoft.com/office/drawing/2014/main" id="{BE1448A1-411E-4EAA-9C8A-1048F02A6743}"/>
            </a:ext>
          </a:extLst>
        </xdr:cNvPr>
        <xdr:cNvCxnSpPr/>
      </xdr:nvCxnSpPr>
      <xdr:spPr>
        <a:xfrm flipV="1">
          <a:off x="21323300" y="7095244"/>
          <a:ext cx="8382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16173</xdr:rowOff>
    </xdr:from>
    <xdr:to>
      <xdr:col>107</xdr:col>
      <xdr:colOff>101600</xdr:colOff>
      <xdr:row>41</xdr:row>
      <xdr:rowOff>117773</xdr:rowOff>
    </xdr:to>
    <xdr:sp macro="" textlink="">
      <xdr:nvSpPr>
        <xdr:cNvPr id="594" name="楕円 593">
          <a:extLst>
            <a:ext uri="{FF2B5EF4-FFF2-40B4-BE49-F238E27FC236}">
              <a16:creationId xmlns:a16="http://schemas.microsoft.com/office/drawing/2014/main" id="{4431A1A8-B6DC-425C-BEE1-A2E5DA1A5FCA}"/>
            </a:ext>
          </a:extLst>
        </xdr:cNvPr>
        <xdr:cNvSpPr/>
      </xdr:nvSpPr>
      <xdr:spPr>
        <a:xfrm>
          <a:off x="20383500" y="704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65808</xdr:rowOff>
    </xdr:from>
    <xdr:to>
      <xdr:col>111</xdr:col>
      <xdr:colOff>177800</xdr:colOff>
      <xdr:row>41</xdr:row>
      <xdr:rowOff>66973</xdr:rowOff>
    </xdr:to>
    <xdr:cxnSp macro="">
      <xdr:nvCxnSpPr>
        <xdr:cNvPr id="595" name="直線コネクタ 594">
          <a:extLst>
            <a:ext uri="{FF2B5EF4-FFF2-40B4-BE49-F238E27FC236}">
              <a16:creationId xmlns:a16="http://schemas.microsoft.com/office/drawing/2014/main" id="{5BB600F9-68E8-4B9F-B658-F46DF9F732E0}"/>
            </a:ext>
          </a:extLst>
        </xdr:cNvPr>
        <xdr:cNvCxnSpPr/>
      </xdr:nvCxnSpPr>
      <xdr:spPr>
        <a:xfrm flipV="1">
          <a:off x="20434300" y="7095258"/>
          <a:ext cx="889000" cy="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25729</xdr:rowOff>
    </xdr:from>
    <xdr:to>
      <xdr:col>102</xdr:col>
      <xdr:colOff>165100</xdr:colOff>
      <xdr:row>41</xdr:row>
      <xdr:rowOff>127329</xdr:rowOff>
    </xdr:to>
    <xdr:sp macro="" textlink="">
      <xdr:nvSpPr>
        <xdr:cNvPr id="596" name="楕円 595">
          <a:extLst>
            <a:ext uri="{FF2B5EF4-FFF2-40B4-BE49-F238E27FC236}">
              <a16:creationId xmlns:a16="http://schemas.microsoft.com/office/drawing/2014/main" id="{5BE16A78-3AF1-42D9-B2FE-2235AC458C18}"/>
            </a:ext>
          </a:extLst>
        </xdr:cNvPr>
        <xdr:cNvSpPr/>
      </xdr:nvSpPr>
      <xdr:spPr>
        <a:xfrm>
          <a:off x="19494500" y="705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66973</xdr:rowOff>
    </xdr:from>
    <xdr:to>
      <xdr:col>107</xdr:col>
      <xdr:colOff>50800</xdr:colOff>
      <xdr:row>41</xdr:row>
      <xdr:rowOff>76529</xdr:rowOff>
    </xdr:to>
    <xdr:cxnSp macro="">
      <xdr:nvCxnSpPr>
        <xdr:cNvPr id="597" name="直線コネクタ 596">
          <a:extLst>
            <a:ext uri="{FF2B5EF4-FFF2-40B4-BE49-F238E27FC236}">
              <a16:creationId xmlns:a16="http://schemas.microsoft.com/office/drawing/2014/main" id="{0A09D877-4680-46FF-B4D8-ACA8395CAC1F}"/>
            </a:ext>
          </a:extLst>
        </xdr:cNvPr>
        <xdr:cNvCxnSpPr/>
      </xdr:nvCxnSpPr>
      <xdr:spPr>
        <a:xfrm flipV="1">
          <a:off x="19545300" y="7096423"/>
          <a:ext cx="889000" cy="9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26770</xdr:rowOff>
    </xdr:from>
    <xdr:to>
      <xdr:col>98</xdr:col>
      <xdr:colOff>38100</xdr:colOff>
      <xdr:row>41</xdr:row>
      <xdr:rowOff>128370</xdr:rowOff>
    </xdr:to>
    <xdr:sp macro="" textlink="">
      <xdr:nvSpPr>
        <xdr:cNvPr id="598" name="楕円 597">
          <a:extLst>
            <a:ext uri="{FF2B5EF4-FFF2-40B4-BE49-F238E27FC236}">
              <a16:creationId xmlns:a16="http://schemas.microsoft.com/office/drawing/2014/main" id="{B1B8A768-EE42-49C7-86B7-0CBA19D5968B}"/>
            </a:ext>
          </a:extLst>
        </xdr:cNvPr>
        <xdr:cNvSpPr/>
      </xdr:nvSpPr>
      <xdr:spPr>
        <a:xfrm>
          <a:off x="18605500" y="705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76529</xdr:rowOff>
    </xdr:from>
    <xdr:to>
      <xdr:col>102</xdr:col>
      <xdr:colOff>114300</xdr:colOff>
      <xdr:row>41</xdr:row>
      <xdr:rowOff>77570</xdr:rowOff>
    </xdr:to>
    <xdr:cxnSp macro="">
      <xdr:nvCxnSpPr>
        <xdr:cNvPr id="599" name="直線コネクタ 598">
          <a:extLst>
            <a:ext uri="{FF2B5EF4-FFF2-40B4-BE49-F238E27FC236}">
              <a16:creationId xmlns:a16="http://schemas.microsoft.com/office/drawing/2014/main" id="{61A09B3F-47A9-4B93-904F-1BD112FF496E}"/>
            </a:ext>
          </a:extLst>
        </xdr:cNvPr>
        <xdr:cNvCxnSpPr/>
      </xdr:nvCxnSpPr>
      <xdr:spPr>
        <a:xfrm flipV="1">
          <a:off x="18656300" y="7105979"/>
          <a:ext cx="889000" cy="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D5C3DFC3-1D2A-43E0-A78D-96DDE318F593}"/>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103BF380-E086-4782-AF9D-6D4C32EC09F0}"/>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E5E5B599-5EAF-4DE9-A727-CD9D3DB368CE}"/>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94712D09-7A50-4378-BD42-3449D861DC57}"/>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107735</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99C95118-97C6-4E8D-8A7E-060CB56FAAD3}"/>
            </a:ext>
          </a:extLst>
        </xdr:cNvPr>
        <xdr:cNvSpPr txBox="1"/>
      </xdr:nvSpPr>
      <xdr:spPr>
        <a:xfrm>
          <a:off x="21043411" y="713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108900</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5DCCF0DF-2927-4D9E-A49B-5946CA34AD40}"/>
            </a:ext>
          </a:extLst>
        </xdr:cNvPr>
        <xdr:cNvSpPr txBox="1"/>
      </xdr:nvSpPr>
      <xdr:spPr>
        <a:xfrm>
          <a:off x="20167111" y="713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118456</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DD8B7ACC-7726-4C93-B085-4319711C1FE7}"/>
            </a:ext>
          </a:extLst>
        </xdr:cNvPr>
        <xdr:cNvSpPr txBox="1"/>
      </xdr:nvSpPr>
      <xdr:spPr>
        <a:xfrm>
          <a:off x="19278111" y="714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119497</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B631E360-F2BE-4FE5-ABB4-B39E06CAAD80}"/>
            </a:ext>
          </a:extLst>
        </xdr:cNvPr>
        <xdr:cNvSpPr txBox="1"/>
      </xdr:nvSpPr>
      <xdr:spPr>
        <a:xfrm>
          <a:off x="18389111" y="714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C21CED11-C2EF-4BFF-A023-9D69791A76C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F9412828-D52A-49A4-98D7-C9A89C73EA8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BD87B508-13F1-49FC-82BC-882F76FF9FD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40A171E5-A158-4FB7-AEEF-5DC6DA10547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98DCEB87-B7B0-402B-A77E-B0E4A75D939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714B3B5D-D8F0-4F63-AD8C-4F7948BCCCE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92344B0A-0517-4AA8-94B5-928318D4460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7AAE94A4-C3D3-44C7-80CB-818DF088534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1FB078DE-6AA5-480C-98DF-CD7D096B093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6C0DE710-A3F0-4055-88F3-A40A71DDE38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66930AD4-CEBA-433B-AFE7-820053C954D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BAB3D705-D46D-4ECA-8E41-1BD17888F5E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FE100F27-15C7-4F96-9298-C1DC2695A27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F64317F1-DA6C-4630-AEAA-A5131719BE0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78C67BA0-C6F6-46E1-BC52-E04532A4DFC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EB2B9EEC-FD86-4867-9B0E-3B745DF684F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19DA4488-5698-4F02-9DB2-17E60F2B300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2B10B460-D9BE-40F1-88CA-FDE03B36644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229C1C37-55F0-4EAE-8F40-56CB701FAD3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CBA0FFA6-DBC0-4373-840D-200FDF2CB4C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CB04A0B1-E7E2-4F42-B758-BCFFB990DD8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2D63AB6A-3A83-4209-BF13-A6E3740B16F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2A3B2951-B251-4852-84AC-239FE590FAC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D0474FE5-A3EE-42E4-A97C-FFA63373305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F5035A1C-FB47-40A6-BD15-DA8995B86168}"/>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7DE03E79-A0C1-4D37-86A8-FA7CD7D1252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C7C583E0-5F52-4A3A-895C-394DAB2241FB}"/>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969D786E-A626-4BBB-93D9-FDE7AF6C9CC8}"/>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D1B2DF37-F6A5-4AE6-8075-31A6FD67D049}"/>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B0A253E6-F95D-40FD-AD51-42E5AFB2CCCD}"/>
            </a:ext>
          </a:extLst>
        </xdr:cNvPr>
        <xdr:cNvSpPr txBox="1"/>
      </xdr:nvSpPr>
      <xdr:spPr>
        <a:xfrm>
          <a:off x="16357600" y="1016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34D820DB-B134-42A1-8B19-DF062AB3E379}"/>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42A2DA2E-B26A-466A-BAA8-A4363768B998}"/>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D883E488-156A-4CD7-BEBB-EA13466FE0C1}"/>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B2CDFC27-DD53-4297-A2A5-128C38925F30}"/>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21AA01D9-0CDA-4A85-8706-102C77E77DBA}"/>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1B61131C-AEC9-440D-9B11-D97A269E1A4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BB5312C-D942-4B47-9FF4-B2692070BC2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94A4B70A-2E59-4CB2-BDD2-25D99A5CEA7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C2DD88F-C884-429B-9C50-C30103E99DD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C5FF761D-CF3D-46D4-8E58-654E8CADD2F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158750</xdr:rowOff>
    </xdr:from>
    <xdr:to>
      <xdr:col>85</xdr:col>
      <xdr:colOff>177800</xdr:colOff>
      <xdr:row>58</xdr:row>
      <xdr:rowOff>88900</xdr:rowOff>
    </xdr:to>
    <xdr:sp macro="" textlink="">
      <xdr:nvSpPr>
        <xdr:cNvPr id="648" name="楕円 647">
          <a:extLst>
            <a:ext uri="{FF2B5EF4-FFF2-40B4-BE49-F238E27FC236}">
              <a16:creationId xmlns:a16="http://schemas.microsoft.com/office/drawing/2014/main" id="{CDABFB6C-62AC-4A55-AE87-38C758540253}"/>
            </a:ext>
          </a:extLst>
        </xdr:cNvPr>
        <xdr:cNvSpPr/>
      </xdr:nvSpPr>
      <xdr:spPr>
        <a:xfrm>
          <a:off x="162687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10177</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0BBCF27C-2BF9-412A-9F2B-4AB1E0556B56}"/>
            </a:ext>
          </a:extLst>
        </xdr:cNvPr>
        <xdr:cNvSpPr txBox="1"/>
      </xdr:nvSpPr>
      <xdr:spPr>
        <a:xfrm>
          <a:off x="16357600"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116840</xdr:rowOff>
    </xdr:from>
    <xdr:to>
      <xdr:col>81</xdr:col>
      <xdr:colOff>101600</xdr:colOff>
      <xdr:row>58</xdr:row>
      <xdr:rowOff>46990</xdr:rowOff>
    </xdr:to>
    <xdr:sp macro="" textlink="">
      <xdr:nvSpPr>
        <xdr:cNvPr id="650" name="楕円 649">
          <a:extLst>
            <a:ext uri="{FF2B5EF4-FFF2-40B4-BE49-F238E27FC236}">
              <a16:creationId xmlns:a16="http://schemas.microsoft.com/office/drawing/2014/main" id="{787EFF90-411C-495F-88FF-F5B73FB07AB9}"/>
            </a:ext>
          </a:extLst>
        </xdr:cNvPr>
        <xdr:cNvSpPr/>
      </xdr:nvSpPr>
      <xdr:spPr>
        <a:xfrm>
          <a:off x="154305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167640</xdr:rowOff>
    </xdr:from>
    <xdr:to>
      <xdr:col>85</xdr:col>
      <xdr:colOff>127000</xdr:colOff>
      <xdr:row>58</xdr:row>
      <xdr:rowOff>38100</xdr:rowOff>
    </xdr:to>
    <xdr:cxnSp macro="">
      <xdr:nvCxnSpPr>
        <xdr:cNvPr id="651" name="直線コネクタ 650">
          <a:extLst>
            <a:ext uri="{FF2B5EF4-FFF2-40B4-BE49-F238E27FC236}">
              <a16:creationId xmlns:a16="http://schemas.microsoft.com/office/drawing/2014/main" id="{5E1EDD77-C94D-4926-96ED-B8E3D9FBBA2C}"/>
            </a:ext>
          </a:extLst>
        </xdr:cNvPr>
        <xdr:cNvCxnSpPr/>
      </xdr:nvCxnSpPr>
      <xdr:spPr>
        <a:xfrm>
          <a:off x="15481300" y="99402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76835</xdr:rowOff>
    </xdr:from>
    <xdr:to>
      <xdr:col>76</xdr:col>
      <xdr:colOff>165100</xdr:colOff>
      <xdr:row>58</xdr:row>
      <xdr:rowOff>6985</xdr:rowOff>
    </xdr:to>
    <xdr:sp macro="" textlink="">
      <xdr:nvSpPr>
        <xdr:cNvPr id="652" name="楕円 651">
          <a:extLst>
            <a:ext uri="{FF2B5EF4-FFF2-40B4-BE49-F238E27FC236}">
              <a16:creationId xmlns:a16="http://schemas.microsoft.com/office/drawing/2014/main" id="{2771399A-5EBF-4C9C-B86D-5BE79EE38453}"/>
            </a:ext>
          </a:extLst>
        </xdr:cNvPr>
        <xdr:cNvSpPr/>
      </xdr:nvSpPr>
      <xdr:spPr>
        <a:xfrm>
          <a:off x="14541500" y="98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127635</xdr:rowOff>
    </xdr:from>
    <xdr:to>
      <xdr:col>81</xdr:col>
      <xdr:colOff>50800</xdr:colOff>
      <xdr:row>57</xdr:row>
      <xdr:rowOff>167640</xdr:rowOff>
    </xdr:to>
    <xdr:cxnSp macro="">
      <xdr:nvCxnSpPr>
        <xdr:cNvPr id="653" name="直線コネクタ 652">
          <a:extLst>
            <a:ext uri="{FF2B5EF4-FFF2-40B4-BE49-F238E27FC236}">
              <a16:creationId xmlns:a16="http://schemas.microsoft.com/office/drawing/2014/main" id="{E29F920A-45AB-4A53-9711-87407D1ED79D}"/>
            </a:ext>
          </a:extLst>
        </xdr:cNvPr>
        <xdr:cNvCxnSpPr/>
      </xdr:nvCxnSpPr>
      <xdr:spPr>
        <a:xfrm>
          <a:off x="14592300" y="99002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74930</xdr:rowOff>
    </xdr:from>
    <xdr:to>
      <xdr:col>72</xdr:col>
      <xdr:colOff>38100</xdr:colOff>
      <xdr:row>58</xdr:row>
      <xdr:rowOff>5080</xdr:rowOff>
    </xdr:to>
    <xdr:sp macro="" textlink="">
      <xdr:nvSpPr>
        <xdr:cNvPr id="654" name="楕円 653">
          <a:extLst>
            <a:ext uri="{FF2B5EF4-FFF2-40B4-BE49-F238E27FC236}">
              <a16:creationId xmlns:a16="http://schemas.microsoft.com/office/drawing/2014/main" id="{85C70686-8649-4E6C-8359-5DC22C6CBEF0}"/>
            </a:ext>
          </a:extLst>
        </xdr:cNvPr>
        <xdr:cNvSpPr/>
      </xdr:nvSpPr>
      <xdr:spPr>
        <a:xfrm>
          <a:off x="13652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125730</xdr:rowOff>
    </xdr:from>
    <xdr:to>
      <xdr:col>76</xdr:col>
      <xdr:colOff>114300</xdr:colOff>
      <xdr:row>57</xdr:row>
      <xdr:rowOff>127635</xdr:rowOff>
    </xdr:to>
    <xdr:cxnSp macro="">
      <xdr:nvCxnSpPr>
        <xdr:cNvPr id="655" name="直線コネクタ 654">
          <a:extLst>
            <a:ext uri="{FF2B5EF4-FFF2-40B4-BE49-F238E27FC236}">
              <a16:creationId xmlns:a16="http://schemas.microsoft.com/office/drawing/2014/main" id="{81844E6A-EE03-4C0B-8259-2D0334E477E9}"/>
            </a:ext>
          </a:extLst>
        </xdr:cNvPr>
        <xdr:cNvCxnSpPr/>
      </xdr:nvCxnSpPr>
      <xdr:spPr>
        <a:xfrm>
          <a:off x="13703300" y="98983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33020</xdr:rowOff>
    </xdr:from>
    <xdr:to>
      <xdr:col>67</xdr:col>
      <xdr:colOff>101600</xdr:colOff>
      <xdr:row>57</xdr:row>
      <xdr:rowOff>134620</xdr:rowOff>
    </xdr:to>
    <xdr:sp macro="" textlink="">
      <xdr:nvSpPr>
        <xdr:cNvPr id="656" name="楕円 655">
          <a:extLst>
            <a:ext uri="{FF2B5EF4-FFF2-40B4-BE49-F238E27FC236}">
              <a16:creationId xmlns:a16="http://schemas.microsoft.com/office/drawing/2014/main" id="{EFB494D5-3A49-46FA-9109-0EFB708FE198}"/>
            </a:ext>
          </a:extLst>
        </xdr:cNvPr>
        <xdr:cNvSpPr/>
      </xdr:nvSpPr>
      <xdr:spPr>
        <a:xfrm>
          <a:off x="127635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83820</xdr:rowOff>
    </xdr:from>
    <xdr:to>
      <xdr:col>71</xdr:col>
      <xdr:colOff>177800</xdr:colOff>
      <xdr:row>57</xdr:row>
      <xdr:rowOff>125730</xdr:rowOff>
    </xdr:to>
    <xdr:cxnSp macro="">
      <xdr:nvCxnSpPr>
        <xdr:cNvPr id="657" name="直線コネクタ 656">
          <a:extLst>
            <a:ext uri="{FF2B5EF4-FFF2-40B4-BE49-F238E27FC236}">
              <a16:creationId xmlns:a16="http://schemas.microsoft.com/office/drawing/2014/main" id="{3E8BE3D0-6021-4BBE-B66E-DCBA059E6C36}"/>
            </a:ext>
          </a:extLst>
        </xdr:cNvPr>
        <xdr:cNvCxnSpPr/>
      </xdr:nvCxnSpPr>
      <xdr:spPr>
        <a:xfrm>
          <a:off x="12814300" y="98564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22DFD090-0857-4D24-A894-7424D3693B26}"/>
            </a:ext>
          </a:extLst>
        </xdr:cNvPr>
        <xdr:cNvSpPr txBox="1"/>
      </xdr:nvSpPr>
      <xdr:spPr>
        <a:xfrm>
          <a:off x="152660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8643E422-4C9A-4387-A6F2-80C3BEE05562}"/>
            </a:ext>
          </a:extLst>
        </xdr:cNvPr>
        <xdr:cNvSpPr txBox="1"/>
      </xdr:nvSpPr>
      <xdr:spPr>
        <a:xfrm>
          <a:off x="143897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016D0CA1-8169-4A81-82F0-6617B3F46DF1}"/>
            </a:ext>
          </a:extLst>
        </xdr:cNvPr>
        <xdr:cNvSpPr txBox="1"/>
      </xdr:nvSpPr>
      <xdr:spPr>
        <a:xfrm>
          <a:off x="13500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26ED8708-4E5E-4DC9-B346-5AAE33CC3AFB}"/>
            </a:ext>
          </a:extLst>
        </xdr:cNvPr>
        <xdr:cNvSpPr txBox="1"/>
      </xdr:nvSpPr>
      <xdr:spPr>
        <a:xfrm>
          <a:off x="1261174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63517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52109730-E97E-4226-B5D6-763F20CF3625}"/>
            </a:ext>
          </a:extLst>
        </xdr:cNvPr>
        <xdr:cNvSpPr txBox="1"/>
      </xdr:nvSpPr>
      <xdr:spPr>
        <a:xfrm>
          <a:off x="15266044" y="966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23512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0921C462-A619-41BB-ABB1-F17D85FB5732}"/>
            </a:ext>
          </a:extLst>
        </xdr:cNvPr>
        <xdr:cNvSpPr txBox="1"/>
      </xdr:nvSpPr>
      <xdr:spPr>
        <a:xfrm>
          <a:off x="14389744" y="962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21607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0D56905F-A0D2-4C39-BEDA-4C001422BEED}"/>
            </a:ext>
          </a:extLst>
        </xdr:cNvPr>
        <xdr:cNvSpPr txBox="1"/>
      </xdr:nvSpPr>
      <xdr:spPr>
        <a:xfrm>
          <a:off x="13500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151147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1B6A24A3-C9D1-451C-8D6A-206870C8B879}"/>
            </a:ext>
          </a:extLst>
        </xdr:cNvPr>
        <xdr:cNvSpPr txBox="1"/>
      </xdr:nvSpPr>
      <xdr:spPr>
        <a:xfrm>
          <a:off x="1261174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B106F196-16DB-4AD1-B673-70BB229F7C9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BC823D73-851E-44C9-A8A1-E718EE8AB2E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0ACD2217-1606-437B-9D5E-4B541FAF91D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A8A3206D-7301-4B97-B2BC-25C0132F0FA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9F6C0666-7269-4B46-8690-205E542C665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9CB8DFD2-A7C7-4290-8BFD-E104D51DE8B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44FF61B8-2BF2-41EC-9BAA-92D74DE9E6C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4BB194CC-CDDE-49D4-B821-8E30D6375DC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33D94FFF-5410-4CC3-BE96-4B718E097B4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AC55AE8F-5F00-4BC8-8C71-42B41FC063D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1E91D9B2-19C1-41AC-97F1-94D6BF1746B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960F37A7-BEA2-4B4B-93B7-60402DCE93A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58DE0D89-C530-415C-BCB5-2760BADA8C2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748B23F0-C7E3-441D-8AFB-EEDB7F37B09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70E16E66-C608-4442-97A4-62655EB5CD61}"/>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6AC1ACA6-AF29-4804-B5C8-06BD58F4174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094629B7-68B1-49FA-A2AE-3925524DC00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8BAAA90D-491C-40B1-B9AF-737C6E235A0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38D0D199-9B09-4A67-AF9F-64253C34C51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2E3A46C9-1637-42B4-8A65-B4E5B1541D0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EB0A1473-1AE1-420E-9CCC-D1DF6D1C6A8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A08D74CF-3903-4BB8-A9AF-D3E83F4592A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FB25E29E-F918-41DC-A14E-ECECCC96502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C1CE29FB-2545-4C6F-A260-8DE2774FD9C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9BDC64B0-60FB-44DB-A774-87E2E86559A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A3B276A7-5C84-45F4-913B-93E20C4E495C}"/>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56B3E87A-A8C3-4E36-9445-451998F7D105}"/>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E6C7F3AD-47E0-4C7A-8589-4045396E35DE}"/>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7EF18A7E-E526-433C-B413-A8F5D12822B3}"/>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1B234FC9-AB56-40EB-825D-B0E6F62D7771}"/>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89AB208A-B4BB-48D8-A1D4-4D68892D3C9E}"/>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DA30C098-82E1-4B5A-A43B-B40871BC0872}"/>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2DC3D313-A2E0-4891-BB97-032FFBD2DA68}"/>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98FF65E3-1B47-44BB-AE19-187435291CC0}"/>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38D8ACEF-750E-4993-9385-01F90F03EE2E}"/>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FC7D2AB3-99C1-40BF-B2E2-7A3BC72314B6}"/>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2DC768-7A94-45DB-998E-3444BF12991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724F38AE-BF1E-4343-98E5-971AC8D6A3F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1584A0F-0DAF-4509-A218-4D4E6AA8E34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75951142-220E-43AB-A566-87EAD469659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3CA02F27-D199-47A4-969C-19A3C92B427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24312</xdr:rowOff>
    </xdr:from>
    <xdr:to>
      <xdr:col>116</xdr:col>
      <xdr:colOff>114300</xdr:colOff>
      <xdr:row>64</xdr:row>
      <xdr:rowOff>125912</xdr:rowOff>
    </xdr:to>
    <xdr:sp macro="" textlink="">
      <xdr:nvSpPr>
        <xdr:cNvPr id="707" name="楕円 706">
          <a:extLst>
            <a:ext uri="{FF2B5EF4-FFF2-40B4-BE49-F238E27FC236}">
              <a16:creationId xmlns:a16="http://schemas.microsoft.com/office/drawing/2014/main" id="{5B0F6AAE-0012-49BD-94DD-A209D5A8A8C3}"/>
            </a:ext>
          </a:extLst>
        </xdr:cNvPr>
        <xdr:cNvSpPr/>
      </xdr:nvSpPr>
      <xdr:spPr>
        <a:xfrm>
          <a:off x="22110700" y="1099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110689</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0A5D89DE-B4DA-411E-A51A-5CD6AF826DA2}"/>
            </a:ext>
          </a:extLst>
        </xdr:cNvPr>
        <xdr:cNvSpPr txBox="1"/>
      </xdr:nvSpPr>
      <xdr:spPr>
        <a:xfrm>
          <a:off x="22199600" y="10912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24312</xdr:rowOff>
    </xdr:from>
    <xdr:to>
      <xdr:col>112</xdr:col>
      <xdr:colOff>38100</xdr:colOff>
      <xdr:row>64</xdr:row>
      <xdr:rowOff>125912</xdr:rowOff>
    </xdr:to>
    <xdr:sp macro="" textlink="">
      <xdr:nvSpPr>
        <xdr:cNvPr id="709" name="楕円 708">
          <a:extLst>
            <a:ext uri="{FF2B5EF4-FFF2-40B4-BE49-F238E27FC236}">
              <a16:creationId xmlns:a16="http://schemas.microsoft.com/office/drawing/2014/main" id="{0E0C7578-1027-4BDD-A91B-94410D3604AF}"/>
            </a:ext>
          </a:extLst>
        </xdr:cNvPr>
        <xdr:cNvSpPr/>
      </xdr:nvSpPr>
      <xdr:spPr>
        <a:xfrm>
          <a:off x="21272500" y="1099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75112</xdr:rowOff>
    </xdr:from>
    <xdr:to>
      <xdr:col>116</xdr:col>
      <xdr:colOff>63500</xdr:colOff>
      <xdr:row>64</xdr:row>
      <xdr:rowOff>75112</xdr:rowOff>
    </xdr:to>
    <xdr:cxnSp macro="">
      <xdr:nvCxnSpPr>
        <xdr:cNvPr id="710" name="直線コネクタ 709">
          <a:extLst>
            <a:ext uri="{FF2B5EF4-FFF2-40B4-BE49-F238E27FC236}">
              <a16:creationId xmlns:a16="http://schemas.microsoft.com/office/drawing/2014/main" id="{F2B36183-7215-4DB9-B4DF-55BB93AADD12}"/>
            </a:ext>
          </a:extLst>
        </xdr:cNvPr>
        <xdr:cNvCxnSpPr/>
      </xdr:nvCxnSpPr>
      <xdr:spPr>
        <a:xfrm>
          <a:off x="21323300" y="110479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24312</xdr:rowOff>
    </xdr:from>
    <xdr:to>
      <xdr:col>107</xdr:col>
      <xdr:colOff>101600</xdr:colOff>
      <xdr:row>64</xdr:row>
      <xdr:rowOff>125912</xdr:rowOff>
    </xdr:to>
    <xdr:sp macro="" textlink="">
      <xdr:nvSpPr>
        <xdr:cNvPr id="711" name="楕円 710">
          <a:extLst>
            <a:ext uri="{FF2B5EF4-FFF2-40B4-BE49-F238E27FC236}">
              <a16:creationId xmlns:a16="http://schemas.microsoft.com/office/drawing/2014/main" id="{CEAFE2B2-4CAD-419D-ADE5-7F04D9F54842}"/>
            </a:ext>
          </a:extLst>
        </xdr:cNvPr>
        <xdr:cNvSpPr/>
      </xdr:nvSpPr>
      <xdr:spPr>
        <a:xfrm>
          <a:off x="20383500" y="1099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75112</xdr:rowOff>
    </xdr:from>
    <xdr:to>
      <xdr:col>111</xdr:col>
      <xdr:colOff>177800</xdr:colOff>
      <xdr:row>64</xdr:row>
      <xdr:rowOff>75112</xdr:rowOff>
    </xdr:to>
    <xdr:cxnSp macro="">
      <xdr:nvCxnSpPr>
        <xdr:cNvPr id="712" name="直線コネクタ 711">
          <a:extLst>
            <a:ext uri="{FF2B5EF4-FFF2-40B4-BE49-F238E27FC236}">
              <a16:creationId xmlns:a16="http://schemas.microsoft.com/office/drawing/2014/main" id="{47F3C746-7808-4D5E-9D3A-6B998E650E67}"/>
            </a:ext>
          </a:extLst>
        </xdr:cNvPr>
        <xdr:cNvCxnSpPr/>
      </xdr:nvCxnSpPr>
      <xdr:spPr>
        <a:xfrm>
          <a:off x="20434300" y="110479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24312</xdr:rowOff>
    </xdr:from>
    <xdr:to>
      <xdr:col>102</xdr:col>
      <xdr:colOff>165100</xdr:colOff>
      <xdr:row>64</xdr:row>
      <xdr:rowOff>125912</xdr:rowOff>
    </xdr:to>
    <xdr:sp macro="" textlink="">
      <xdr:nvSpPr>
        <xdr:cNvPr id="713" name="楕円 712">
          <a:extLst>
            <a:ext uri="{FF2B5EF4-FFF2-40B4-BE49-F238E27FC236}">
              <a16:creationId xmlns:a16="http://schemas.microsoft.com/office/drawing/2014/main" id="{8DC50FF0-6BD4-4711-83B8-C20E434A2830}"/>
            </a:ext>
          </a:extLst>
        </xdr:cNvPr>
        <xdr:cNvSpPr/>
      </xdr:nvSpPr>
      <xdr:spPr>
        <a:xfrm>
          <a:off x="19494500" y="1099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75112</xdr:rowOff>
    </xdr:from>
    <xdr:to>
      <xdr:col>107</xdr:col>
      <xdr:colOff>50800</xdr:colOff>
      <xdr:row>64</xdr:row>
      <xdr:rowOff>75112</xdr:rowOff>
    </xdr:to>
    <xdr:cxnSp macro="">
      <xdr:nvCxnSpPr>
        <xdr:cNvPr id="714" name="直線コネクタ 713">
          <a:extLst>
            <a:ext uri="{FF2B5EF4-FFF2-40B4-BE49-F238E27FC236}">
              <a16:creationId xmlns:a16="http://schemas.microsoft.com/office/drawing/2014/main" id="{CA6A0F0C-7044-4646-AFB5-E2A0EC48A226}"/>
            </a:ext>
          </a:extLst>
        </xdr:cNvPr>
        <xdr:cNvCxnSpPr/>
      </xdr:nvCxnSpPr>
      <xdr:spPr>
        <a:xfrm>
          <a:off x="19545300" y="110479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27577</xdr:rowOff>
    </xdr:from>
    <xdr:to>
      <xdr:col>98</xdr:col>
      <xdr:colOff>38100</xdr:colOff>
      <xdr:row>64</xdr:row>
      <xdr:rowOff>129177</xdr:rowOff>
    </xdr:to>
    <xdr:sp macro="" textlink="">
      <xdr:nvSpPr>
        <xdr:cNvPr id="715" name="楕円 714">
          <a:extLst>
            <a:ext uri="{FF2B5EF4-FFF2-40B4-BE49-F238E27FC236}">
              <a16:creationId xmlns:a16="http://schemas.microsoft.com/office/drawing/2014/main" id="{F7128673-01E5-4BAD-94FD-FEEB56101254}"/>
            </a:ext>
          </a:extLst>
        </xdr:cNvPr>
        <xdr:cNvSpPr/>
      </xdr:nvSpPr>
      <xdr:spPr>
        <a:xfrm>
          <a:off x="186055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75112</xdr:rowOff>
    </xdr:from>
    <xdr:to>
      <xdr:col>102</xdr:col>
      <xdr:colOff>114300</xdr:colOff>
      <xdr:row>64</xdr:row>
      <xdr:rowOff>78377</xdr:rowOff>
    </xdr:to>
    <xdr:cxnSp macro="">
      <xdr:nvCxnSpPr>
        <xdr:cNvPr id="716" name="直線コネクタ 715">
          <a:extLst>
            <a:ext uri="{FF2B5EF4-FFF2-40B4-BE49-F238E27FC236}">
              <a16:creationId xmlns:a16="http://schemas.microsoft.com/office/drawing/2014/main" id="{83974461-8158-4786-9777-5AD1B0A3E8DB}"/>
            </a:ext>
          </a:extLst>
        </xdr:cNvPr>
        <xdr:cNvCxnSpPr/>
      </xdr:nvCxnSpPr>
      <xdr:spPr>
        <a:xfrm flipV="1">
          <a:off x="18656300" y="110479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DD578BCF-3391-42BB-8A1B-1A66AC9E2D07}"/>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B1295E55-13AE-4918-8735-333632CD6877}"/>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6420C9D5-6C7A-4E69-8554-13CF74A4C264}"/>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15B370CF-DA68-4CE1-B99B-D3BF5DBAAA37}"/>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117039</xdr:rowOff>
    </xdr:from>
    <xdr:ext cx="469744" cy="259045"/>
    <xdr:sp macro="" textlink="">
      <xdr:nvSpPr>
        <xdr:cNvPr id="721" name="n_1mainValue【保健センター・保健所】&#10;一人当たり面積">
          <a:extLst>
            <a:ext uri="{FF2B5EF4-FFF2-40B4-BE49-F238E27FC236}">
              <a16:creationId xmlns:a16="http://schemas.microsoft.com/office/drawing/2014/main" id="{20097555-229D-4E03-A9A8-9B3C764AA232}"/>
            </a:ext>
          </a:extLst>
        </xdr:cNvPr>
        <xdr:cNvSpPr txBox="1"/>
      </xdr:nvSpPr>
      <xdr:spPr>
        <a:xfrm>
          <a:off x="21075727" y="1108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117039</xdr:rowOff>
    </xdr:from>
    <xdr:ext cx="469744" cy="259045"/>
    <xdr:sp macro="" textlink="">
      <xdr:nvSpPr>
        <xdr:cNvPr id="722" name="n_2mainValue【保健センター・保健所】&#10;一人当たり面積">
          <a:extLst>
            <a:ext uri="{FF2B5EF4-FFF2-40B4-BE49-F238E27FC236}">
              <a16:creationId xmlns:a16="http://schemas.microsoft.com/office/drawing/2014/main" id="{2E77FD27-464C-4D5F-B8FE-802FD47B4F3C}"/>
            </a:ext>
          </a:extLst>
        </xdr:cNvPr>
        <xdr:cNvSpPr txBox="1"/>
      </xdr:nvSpPr>
      <xdr:spPr>
        <a:xfrm>
          <a:off x="20199427" y="1108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117039</xdr:rowOff>
    </xdr:from>
    <xdr:ext cx="469744" cy="259045"/>
    <xdr:sp macro="" textlink="">
      <xdr:nvSpPr>
        <xdr:cNvPr id="723" name="n_3mainValue【保健センター・保健所】&#10;一人当たり面積">
          <a:extLst>
            <a:ext uri="{FF2B5EF4-FFF2-40B4-BE49-F238E27FC236}">
              <a16:creationId xmlns:a16="http://schemas.microsoft.com/office/drawing/2014/main" id="{ADC09E83-5BBB-495D-BB65-3B8D184AE36B}"/>
            </a:ext>
          </a:extLst>
        </xdr:cNvPr>
        <xdr:cNvSpPr txBox="1"/>
      </xdr:nvSpPr>
      <xdr:spPr>
        <a:xfrm>
          <a:off x="19310427" y="1108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120304</xdr:rowOff>
    </xdr:from>
    <xdr:ext cx="469744" cy="259045"/>
    <xdr:sp macro="" textlink="">
      <xdr:nvSpPr>
        <xdr:cNvPr id="724" name="n_4mainValue【保健センター・保健所】&#10;一人当たり面積">
          <a:extLst>
            <a:ext uri="{FF2B5EF4-FFF2-40B4-BE49-F238E27FC236}">
              <a16:creationId xmlns:a16="http://schemas.microsoft.com/office/drawing/2014/main" id="{532C9B5D-C36A-4664-A5A6-113F10B4EE89}"/>
            </a:ext>
          </a:extLst>
        </xdr:cNvPr>
        <xdr:cNvSpPr txBox="1"/>
      </xdr:nvSpPr>
      <xdr:spPr>
        <a:xfrm>
          <a:off x="18421427" y="1109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4FCDEBE-8A03-42E8-A4C8-E6324B71C21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145D2F8D-6407-4B75-90BC-599FE5C12E6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87B4BBF1-DA4D-4765-8C63-3EC1710022B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637F361E-2D7B-45F8-BA47-1C565468DBB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EDC1A384-DAEC-4F65-916B-D6A85D79FDD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647023C7-9676-4DD7-850B-2F39EE57FFD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E9EC8058-9CA8-48E7-83E2-D09D276ABEB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D899209A-AE5B-465A-8B0A-4F8B209AB35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89AF46F7-44BF-4F8A-BEB7-7D0CE3BD3CD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C027B7DF-11B6-454A-80C8-C40877B8940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26D5A36F-48E8-47BD-9DBC-147469AB500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9DD15568-9F1C-47A4-A089-2861A370388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F9FC86FC-1952-4629-88FF-AD8A96B1DE8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4C0898A8-0BD2-4F4F-8568-34975D7A975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495ADF9C-A134-41FC-BF92-9C668A6C52A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D6F2A476-3D66-45D3-9B17-27018391796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4DF07CF4-3187-44FD-B28B-5043125C192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44F3B848-1937-4C9C-9760-461A83B0647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46505861-FFA1-49D7-950D-CA4D3E4191B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D7E6CC43-B959-4822-AB12-240BE448B59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9731F939-72CF-4CA4-ABA0-F9D30E7116A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00389B37-E17B-4719-91B0-1EC5F977F4D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5AFB39EB-16A1-4F6A-B89F-85B088E2567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79B12A0A-30FB-4244-8EE2-0A5BD300524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444DBED5-9AE9-451D-BA0A-90F8389DE8F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4FA43CA3-7804-4955-A51A-9BE57E6222DF}"/>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D367F6A2-A445-4113-BDFE-37F4664B8B0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1BD2DF15-122C-439F-BA1F-825AEDE7C76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73755EA9-102C-48DC-BFB3-8D4B6B5BBD1C}"/>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C346922D-FE4F-49C0-9775-1DD2EF477826}"/>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1786F561-1041-477A-B998-FA758C06CFBC}"/>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FABF9FF1-2358-4DF9-9F02-80960E10C4BE}"/>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9FC89111-222F-4F9D-AC7D-EFFD87665EAA}"/>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A20B39C3-2194-47BF-BB09-9DA0F21F1C28}"/>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D4532B52-529B-4AF7-A397-E893299E07D8}"/>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44D32025-2A51-4446-95EF-17549DF5AC6C}"/>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D934DB6-C03B-4962-B92E-BD1BB770A01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170940D-5DB8-454E-93BF-CEB4FD96F49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C263136-8440-4C1B-85D4-49635F85912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CB739F9A-89DD-4A41-94AF-3DFF78057DA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923AF71E-EA3A-4F80-AF28-BB363732C3B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15058</xdr:rowOff>
    </xdr:from>
    <xdr:to>
      <xdr:col>85</xdr:col>
      <xdr:colOff>177800</xdr:colOff>
      <xdr:row>82</xdr:row>
      <xdr:rowOff>116658</xdr:rowOff>
    </xdr:to>
    <xdr:sp macro="" textlink="">
      <xdr:nvSpPr>
        <xdr:cNvPr id="766" name="楕円 765">
          <a:extLst>
            <a:ext uri="{FF2B5EF4-FFF2-40B4-BE49-F238E27FC236}">
              <a16:creationId xmlns:a16="http://schemas.microsoft.com/office/drawing/2014/main" id="{C4A97CB9-56A9-4611-90C8-2A7323FD851C}"/>
            </a:ext>
          </a:extLst>
        </xdr:cNvPr>
        <xdr:cNvSpPr/>
      </xdr:nvSpPr>
      <xdr:spPr>
        <a:xfrm>
          <a:off x="16268700" y="1407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37935</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A7860726-96CB-4A9C-B5FB-47C872DA80EF}"/>
            </a:ext>
          </a:extLst>
        </xdr:cNvPr>
        <xdr:cNvSpPr txBox="1"/>
      </xdr:nvSpPr>
      <xdr:spPr>
        <a:xfrm>
          <a:off x="16357600" y="1392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134257</xdr:rowOff>
    </xdr:from>
    <xdr:to>
      <xdr:col>81</xdr:col>
      <xdr:colOff>101600</xdr:colOff>
      <xdr:row>82</xdr:row>
      <xdr:rowOff>64407</xdr:rowOff>
    </xdr:to>
    <xdr:sp macro="" textlink="">
      <xdr:nvSpPr>
        <xdr:cNvPr id="768" name="楕円 767">
          <a:extLst>
            <a:ext uri="{FF2B5EF4-FFF2-40B4-BE49-F238E27FC236}">
              <a16:creationId xmlns:a16="http://schemas.microsoft.com/office/drawing/2014/main" id="{EBA2A103-CCC8-44CE-9398-CF4C76E4E76B}"/>
            </a:ext>
          </a:extLst>
        </xdr:cNvPr>
        <xdr:cNvSpPr/>
      </xdr:nvSpPr>
      <xdr:spPr>
        <a:xfrm>
          <a:off x="15430500" y="1402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13607</xdr:rowOff>
    </xdr:from>
    <xdr:to>
      <xdr:col>85</xdr:col>
      <xdr:colOff>127000</xdr:colOff>
      <xdr:row>82</xdr:row>
      <xdr:rowOff>65858</xdr:rowOff>
    </xdr:to>
    <xdr:cxnSp macro="">
      <xdr:nvCxnSpPr>
        <xdr:cNvPr id="769" name="直線コネクタ 768">
          <a:extLst>
            <a:ext uri="{FF2B5EF4-FFF2-40B4-BE49-F238E27FC236}">
              <a16:creationId xmlns:a16="http://schemas.microsoft.com/office/drawing/2014/main" id="{3CEE0DFA-139B-4894-AC0A-781AD8890B57}"/>
            </a:ext>
          </a:extLst>
        </xdr:cNvPr>
        <xdr:cNvCxnSpPr/>
      </xdr:nvCxnSpPr>
      <xdr:spPr>
        <a:xfrm>
          <a:off x="15481300" y="14072507"/>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119562</xdr:rowOff>
    </xdr:from>
    <xdr:to>
      <xdr:col>76</xdr:col>
      <xdr:colOff>165100</xdr:colOff>
      <xdr:row>83</xdr:row>
      <xdr:rowOff>49712</xdr:rowOff>
    </xdr:to>
    <xdr:sp macro="" textlink="">
      <xdr:nvSpPr>
        <xdr:cNvPr id="770" name="楕円 769">
          <a:extLst>
            <a:ext uri="{FF2B5EF4-FFF2-40B4-BE49-F238E27FC236}">
              <a16:creationId xmlns:a16="http://schemas.microsoft.com/office/drawing/2014/main" id="{CED6A633-FB80-4BE0-BE88-098696A7CFA9}"/>
            </a:ext>
          </a:extLst>
        </xdr:cNvPr>
        <xdr:cNvSpPr/>
      </xdr:nvSpPr>
      <xdr:spPr>
        <a:xfrm>
          <a:off x="14541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13607</xdr:rowOff>
    </xdr:from>
    <xdr:to>
      <xdr:col>81</xdr:col>
      <xdr:colOff>50800</xdr:colOff>
      <xdr:row>82</xdr:row>
      <xdr:rowOff>170362</xdr:rowOff>
    </xdr:to>
    <xdr:cxnSp macro="">
      <xdr:nvCxnSpPr>
        <xdr:cNvPr id="771" name="直線コネクタ 770">
          <a:extLst>
            <a:ext uri="{FF2B5EF4-FFF2-40B4-BE49-F238E27FC236}">
              <a16:creationId xmlns:a16="http://schemas.microsoft.com/office/drawing/2014/main" id="{35727F92-70E9-4606-9FB0-EB820263F7E1}"/>
            </a:ext>
          </a:extLst>
        </xdr:cNvPr>
        <xdr:cNvCxnSpPr/>
      </xdr:nvCxnSpPr>
      <xdr:spPr>
        <a:xfrm flipV="1">
          <a:off x="14592300" y="14072507"/>
          <a:ext cx="8890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64044</xdr:rowOff>
    </xdr:from>
    <xdr:to>
      <xdr:col>72</xdr:col>
      <xdr:colOff>38100</xdr:colOff>
      <xdr:row>82</xdr:row>
      <xdr:rowOff>165644</xdr:rowOff>
    </xdr:to>
    <xdr:sp macro="" textlink="">
      <xdr:nvSpPr>
        <xdr:cNvPr id="772" name="楕円 771">
          <a:extLst>
            <a:ext uri="{FF2B5EF4-FFF2-40B4-BE49-F238E27FC236}">
              <a16:creationId xmlns:a16="http://schemas.microsoft.com/office/drawing/2014/main" id="{A7D85EE8-A614-4007-897D-CEF42F8C1688}"/>
            </a:ext>
          </a:extLst>
        </xdr:cNvPr>
        <xdr:cNvSpPr/>
      </xdr:nvSpPr>
      <xdr:spPr>
        <a:xfrm>
          <a:off x="13652500" y="1412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114844</xdr:rowOff>
    </xdr:from>
    <xdr:to>
      <xdr:col>76</xdr:col>
      <xdr:colOff>114300</xdr:colOff>
      <xdr:row>82</xdr:row>
      <xdr:rowOff>170362</xdr:rowOff>
    </xdr:to>
    <xdr:cxnSp macro="">
      <xdr:nvCxnSpPr>
        <xdr:cNvPr id="773" name="直線コネクタ 772">
          <a:extLst>
            <a:ext uri="{FF2B5EF4-FFF2-40B4-BE49-F238E27FC236}">
              <a16:creationId xmlns:a16="http://schemas.microsoft.com/office/drawing/2014/main" id="{1EB219DF-20B1-4494-AE20-28FD2AE14E7C}"/>
            </a:ext>
          </a:extLst>
        </xdr:cNvPr>
        <xdr:cNvCxnSpPr/>
      </xdr:nvCxnSpPr>
      <xdr:spPr>
        <a:xfrm>
          <a:off x="13703300" y="14173744"/>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8527</xdr:rowOff>
    </xdr:from>
    <xdr:to>
      <xdr:col>67</xdr:col>
      <xdr:colOff>101600</xdr:colOff>
      <xdr:row>82</xdr:row>
      <xdr:rowOff>110127</xdr:rowOff>
    </xdr:to>
    <xdr:sp macro="" textlink="">
      <xdr:nvSpPr>
        <xdr:cNvPr id="774" name="楕円 773">
          <a:extLst>
            <a:ext uri="{FF2B5EF4-FFF2-40B4-BE49-F238E27FC236}">
              <a16:creationId xmlns:a16="http://schemas.microsoft.com/office/drawing/2014/main" id="{9A9B52EF-436C-4A4C-83BB-F2E3C1F21330}"/>
            </a:ext>
          </a:extLst>
        </xdr:cNvPr>
        <xdr:cNvSpPr/>
      </xdr:nvSpPr>
      <xdr:spPr>
        <a:xfrm>
          <a:off x="12763500" y="1406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59327</xdr:rowOff>
    </xdr:from>
    <xdr:to>
      <xdr:col>71</xdr:col>
      <xdr:colOff>177800</xdr:colOff>
      <xdr:row>82</xdr:row>
      <xdr:rowOff>114844</xdr:rowOff>
    </xdr:to>
    <xdr:cxnSp macro="">
      <xdr:nvCxnSpPr>
        <xdr:cNvPr id="775" name="直線コネクタ 774">
          <a:extLst>
            <a:ext uri="{FF2B5EF4-FFF2-40B4-BE49-F238E27FC236}">
              <a16:creationId xmlns:a16="http://schemas.microsoft.com/office/drawing/2014/main" id="{592E67A8-2FC7-4C4A-8BA5-489ACECFA934}"/>
            </a:ext>
          </a:extLst>
        </xdr:cNvPr>
        <xdr:cNvCxnSpPr/>
      </xdr:nvCxnSpPr>
      <xdr:spPr>
        <a:xfrm>
          <a:off x="12814300" y="1411822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776" name="n_1aveValue【消防施設】&#10;有形固定資産減価償却率">
          <a:extLst>
            <a:ext uri="{FF2B5EF4-FFF2-40B4-BE49-F238E27FC236}">
              <a16:creationId xmlns:a16="http://schemas.microsoft.com/office/drawing/2014/main" id="{4738D631-7842-4F5E-B515-6620B5685E1A}"/>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77" name="n_2aveValue【消防施設】&#10;有形固定資産減価償却率">
          <a:extLst>
            <a:ext uri="{FF2B5EF4-FFF2-40B4-BE49-F238E27FC236}">
              <a16:creationId xmlns:a16="http://schemas.microsoft.com/office/drawing/2014/main" id="{57181DAA-6AF7-4331-8897-E0BDFF1788ED}"/>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78" name="n_3aveValue【消防施設】&#10;有形固定資産減価償却率">
          <a:extLst>
            <a:ext uri="{FF2B5EF4-FFF2-40B4-BE49-F238E27FC236}">
              <a16:creationId xmlns:a16="http://schemas.microsoft.com/office/drawing/2014/main" id="{EBD97A1D-5EAD-4294-8318-B6A19D2D428C}"/>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779" name="n_4aveValue【消防施設】&#10;有形固定資産減価償却率">
          <a:extLst>
            <a:ext uri="{FF2B5EF4-FFF2-40B4-BE49-F238E27FC236}">
              <a16:creationId xmlns:a16="http://schemas.microsoft.com/office/drawing/2014/main" id="{F425F479-50A2-43F9-A75B-2AA080497672}"/>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80934</xdr:rowOff>
    </xdr:from>
    <xdr:ext cx="405111" cy="259045"/>
    <xdr:sp macro="" textlink="">
      <xdr:nvSpPr>
        <xdr:cNvPr id="780" name="n_1mainValue【消防施設】&#10;有形固定資産減価償却率">
          <a:extLst>
            <a:ext uri="{FF2B5EF4-FFF2-40B4-BE49-F238E27FC236}">
              <a16:creationId xmlns:a16="http://schemas.microsoft.com/office/drawing/2014/main" id="{B2C426CB-0669-49BD-8304-B124EAEE1363}"/>
            </a:ext>
          </a:extLst>
        </xdr:cNvPr>
        <xdr:cNvSpPr txBox="1"/>
      </xdr:nvSpPr>
      <xdr:spPr>
        <a:xfrm>
          <a:off x="15266044" y="1379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66239</xdr:rowOff>
    </xdr:from>
    <xdr:ext cx="405111" cy="259045"/>
    <xdr:sp macro="" textlink="">
      <xdr:nvSpPr>
        <xdr:cNvPr id="781" name="n_2mainValue【消防施設】&#10;有形固定資産減価償却率">
          <a:extLst>
            <a:ext uri="{FF2B5EF4-FFF2-40B4-BE49-F238E27FC236}">
              <a16:creationId xmlns:a16="http://schemas.microsoft.com/office/drawing/2014/main" id="{1394494E-C7CF-48F9-AA05-BC483A5302E3}"/>
            </a:ext>
          </a:extLst>
        </xdr:cNvPr>
        <xdr:cNvSpPr txBox="1"/>
      </xdr:nvSpPr>
      <xdr:spPr>
        <a:xfrm>
          <a:off x="14389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10721</xdr:rowOff>
    </xdr:from>
    <xdr:ext cx="405111" cy="259045"/>
    <xdr:sp macro="" textlink="">
      <xdr:nvSpPr>
        <xdr:cNvPr id="782" name="n_3mainValue【消防施設】&#10;有形固定資産減価償却率">
          <a:extLst>
            <a:ext uri="{FF2B5EF4-FFF2-40B4-BE49-F238E27FC236}">
              <a16:creationId xmlns:a16="http://schemas.microsoft.com/office/drawing/2014/main" id="{0F5AA638-A6FA-4026-885D-35659E7E12A3}"/>
            </a:ext>
          </a:extLst>
        </xdr:cNvPr>
        <xdr:cNvSpPr txBox="1"/>
      </xdr:nvSpPr>
      <xdr:spPr>
        <a:xfrm>
          <a:off x="13500744" y="1389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126654</xdr:rowOff>
    </xdr:from>
    <xdr:ext cx="405111" cy="259045"/>
    <xdr:sp macro="" textlink="">
      <xdr:nvSpPr>
        <xdr:cNvPr id="783" name="n_4mainValue【消防施設】&#10;有形固定資産減価償却率">
          <a:extLst>
            <a:ext uri="{FF2B5EF4-FFF2-40B4-BE49-F238E27FC236}">
              <a16:creationId xmlns:a16="http://schemas.microsoft.com/office/drawing/2014/main" id="{B8E99559-D95D-41E8-807B-DA21203C55C6}"/>
            </a:ext>
          </a:extLst>
        </xdr:cNvPr>
        <xdr:cNvSpPr txBox="1"/>
      </xdr:nvSpPr>
      <xdr:spPr>
        <a:xfrm>
          <a:off x="12611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C93A697F-BF4D-4279-8E03-BD5B63D9C21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1EB39820-EC7C-4C71-A3BB-DE2EF1CA3D6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E2D99C3D-1837-4A21-A9C9-89F394474CF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680F7B3B-12D9-422B-8D74-78EFD1BC128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35D0BE59-1A21-4655-B64D-43E9E4E6B0E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06C9409C-0EB1-4739-B340-43359354491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DA64CB83-D0E8-4D73-A193-22575E92CBA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D9DA2359-AE59-46C8-8B84-21E52441B47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AB348F68-B349-4FDB-8B82-EF4DED22B39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89706222-1FFE-4016-BAB4-47F2BE138D4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E0D7E5C1-4303-4718-8576-A8199231AAC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EB2F0DCD-60B3-47DE-B05C-298DBA44FE2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BCC4D7D6-EE1D-4243-81A1-14DC544BAF9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B1431D93-76F0-4FB5-9C57-24A2524E2C7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9974731F-6002-4823-986D-4D432D35BFC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2CD84B28-B8DB-4F6B-8C01-F44A5DF0C0C1}"/>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832F7634-A4EB-43D1-9B91-321C49A43A9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3C2DA925-FD41-4859-B183-E3091FDD961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7D2BC454-A588-4333-A847-B08971B4218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8EA0C084-C73F-4B66-917E-8A6F51888F7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215AB7C5-3787-4C99-ACDE-F29DAE10572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9052AD78-D667-454D-B7BA-4132DEC01B48}"/>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19124DBA-25A1-4318-9296-C6A1FD9E39FD}"/>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B65E92F5-261B-4C8E-B9F1-AD712E0101C9}"/>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C8D973E4-3CAE-4D71-B668-9C15D4E46DA5}"/>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E586E0A9-2B6E-4A6E-AC7B-F9FA81C54928}"/>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810" name="【消防施設】&#10;一人当たり面積平均値テキスト">
          <a:extLst>
            <a:ext uri="{FF2B5EF4-FFF2-40B4-BE49-F238E27FC236}">
              <a16:creationId xmlns:a16="http://schemas.microsoft.com/office/drawing/2014/main" id="{14CDDBBF-FA8D-42A6-AD20-C14DD6C161B1}"/>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04F5780A-97C0-4264-AD7A-230575E21F4C}"/>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744231B2-CB59-4974-A3CE-F26C2A022DF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43BF9694-D2B9-4193-89F4-D707AC94A79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76D0FC3C-8D00-4A4A-BAF6-8282591897D9}"/>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F0DFCF46-CDB2-4302-8687-1F8855A21E79}"/>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F02A6EEE-3199-4A5E-B09D-D609C4095E6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3763367C-951F-462F-8214-9DE5F1A3396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D91AC18-1E73-475B-A59E-874EDD887F2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E54019EC-2E2F-4A59-934C-A0079EA7FEB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EB36260-9CB6-4C04-91C2-0D26C7EA792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62737</xdr:rowOff>
    </xdr:from>
    <xdr:to>
      <xdr:col>116</xdr:col>
      <xdr:colOff>114300</xdr:colOff>
      <xdr:row>85</xdr:row>
      <xdr:rowOff>164337</xdr:rowOff>
    </xdr:to>
    <xdr:sp macro="" textlink="">
      <xdr:nvSpPr>
        <xdr:cNvPr id="821" name="楕円 820">
          <a:extLst>
            <a:ext uri="{FF2B5EF4-FFF2-40B4-BE49-F238E27FC236}">
              <a16:creationId xmlns:a16="http://schemas.microsoft.com/office/drawing/2014/main" id="{B31E1B3B-9C0A-4C09-89CB-CC0DE2B560E8}"/>
            </a:ext>
          </a:extLst>
        </xdr:cNvPr>
        <xdr:cNvSpPr/>
      </xdr:nvSpPr>
      <xdr:spPr>
        <a:xfrm>
          <a:off x="221107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149114</xdr:rowOff>
    </xdr:from>
    <xdr:ext cx="469744" cy="259045"/>
    <xdr:sp macro="" textlink="">
      <xdr:nvSpPr>
        <xdr:cNvPr id="822" name="【消防施設】&#10;一人当たり面積該当値テキスト">
          <a:extLst>
            <a:ext uri="{FF2B5EF4-FFF2-40B4-BE49-F238E27FC236}">
              <a16:creationId xmlns:a16="http://schemas.microsoft.com/office/drawing/2014/main" id="{F5234422-1262-49B6-A6F9-F9A1ADE8A103}"/>
            </a:ext>
          </a:extLst>
        </xdr:cNvPr>
        <xdr:cNvSpPr txBox="1"/>
      </xdr:nvSpPr>
      <xdr:spPr>
        <a:xfrm>
          <a:off x="22199600" y="1455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62737</xdr:rowOff>
    </xdr:from>
    <xdr:to>
      <xdr:col>112</xdr:col>
      <xdr:colOff>38100</xdr:colOff>
      <xdr:row>85</xdr:row>
      <xdr:rowOff>164337</xdr:rowOff>
    </xdr:to>
    <xdr:sp macro="" textlink="">
      <xdr:nvSpPr>
        <xdr:cNvPr id="823" name="楕円 822">
          <a:extLst>
            <a:ext uri="{FF2B5EF4-FFF2-40B4-BE49-F238E27FC236}">
              <a16:creationId xmlns:a16="http://schemas.microsoft.com/office/drawing/2014/main" id="{FE49440E-C700-482F-9887-9AFE63770CBF}"/>
            </a:ext>
          </a:extLst>
        </xdr:cNvPr>
        <xdr:cNvSpPr/>
      </xdr:nvSpPr>
      <xdr:spPr>
        <a:xfrm>
          <a:off x="212725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113537</xdr:rowOff>
    </xdr:from>
    <xdr:to>
      <xdr:col>116</xdr:col>
      <xdr:colOff>63500</xdr:colOff>
      <xdr:row>85</xdr:row>
      <xdr:rowOff>113537</xdr:rowOff>
    </xdr:to>
    <xdr:cxnSp macro="">
      <xdr:nvCxnSpPr>
        <xdr:cNvPr id="824" name="直線コネクタ 823">
          <a:extLst>
            <a:ext uri="{FF2B5EF4-FFF2-40B4-BE49-F238E27FC236}">
              <a16:creationId xmlns:a16="http://schemas.microsoft.com/office/drawing/2014/main" id="{D887534C-1480-4FF6-B97B-B4FD1FE87200}"/>
            </a:ext>
          </a:extLst>
        </xdr:cNvPr>
        <xdr:cNvCxnSpPr/>
      </xdr:nvCxnSpPr>
      <xdr:spPr>
        <a:xfrm>
          <a:off x="21323300" y="146867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67311</xdr:rowOff>
    </xdr:from>
    <xdr:to>
      <xdr:col>107</xdr:col>
      <xdr:colOff>101600</xdr:colOff>
      <xdr:row>85</xdr:row>
      <xdr:rowOff>168911</xdr:rowOff>
    </xdr:to>
    <xdr:sp macro="" textlink="">
      <xdr:nvSpPr>
        <xdr:cNvPr id="825" name="楕円 824">
          <a:extLst>
            <a:ext uri="{FF2B5EF4-FFF2-40B4-BE49-F238E27FC236}">
              <a16:creationId xmlns:a16="http://schemas.microsoft.com/office/drawing/2014/main" id="{81780FBA-F303-493D-8F75-7B1D679A4D53}"/>
            </a:ext>
          </a:extLst>
        </xdr:cNvPr>
        <xdr:cNvSpPr/>
      </xdr:nvSpPr>
      <xdr:spPr>
        <a:xfrm>
          <a:off x="20383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113537</xdr:rowOff>
    </xdr:from>
    <xdr:to>
      <xdr:col>111</xdr:col>
      <xdr:colOff>177800</xdr:colOff>
      <xdr:row>85</xdr:row>
      <xdr:rowOff>118111</xdr:rowOff>
    </xdr:to>
    <xdr:cxnSp macro="">
      <xdr:nvCxnSpPr>
        <xdr:cNvPr id="826" name="直線コネクタ 825">
          <a:extLst>
            <a:ext uri="{FF2B5EF4-FFF2-40B4-BE49-F238E27FC236}">
              <a16:creationId xmlns:a16="http://schemas.microsoft.com/office/drawing/2014/main" id="{E50A9716-D2A7-4391-8096-E0DA536168E0}"/>
            </a:ext>
          </a:extLst>
        </xdr:cNvPr>
        <xdr:cNvCxnSpPr/>
      </xdr:nvCxnSpPr>
      <xdr:spPr>
        <a:xfrm flipV="1">
          <a:off x="20434300" y="146867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827" name="楕円 826">
          <a:extLst>
            <a:ext uri="{FF2B5EF4-FFF2-40B4-BE49-F238E27FC236}">
              <a16:creationId xmlns:a16="http://schemas.microsoft.com/office/drawing/2014/main" id="{16DF6E71-A3BE-42AD-888F-29CF361D343D}"/>
            </a:ext>
          </a:extLst>
        </xdr:cNvPr>
        <xdr:cNvSpPr/>
      </xdr:nvSpPr>
      <xdr:spPr>
        <a:xfrm>
          <a:off x="19494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118111</xdr:rowOff>
    </xdr:from>
    <xdr:to>
      <xdr:col>107</xdr:col>
      <xdr:colOff>50800</xdr:colOff>
      <xdr:row>85</xdr:row>
      <xdr:rowOff>118111</xdr:rowOff>
    </xdr:to>
    <xdr:cxnSp macro="">
      <xdr:nvCxnSpPr>
        <xdr:cNvPr id="828" name="直線コネクタ 827">
          <a:extLst>
            <a:ext uri="{FF2B5EF4-FFF2-40B4-BE49-F238E27FC236}">
              <a16:creationId xmlns:a16="http://schemas.microsoft.com/office/drawing/2014/main" id="{1B7BD89C-6A5B-41B2-A777-E1A9DD0AEFDE}"/>
            </a:ext>
          </a:extLst>
        </xdr:cNvPr>
        <xdr:cNvCxnSpPr/>
      </xdr:nvCxnSpPr>
      <xdr:spPr>
        <a:xfrm>
          <a:off x="19545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829" name="楕円 828">
          <a:extLst>
            <a:ext uri="{FF2B5EF4-FFF2-40B4-BE49-F238E27FC236}">
              <a16:creationId xmlns:a16="http://schemas.microsoft.com/office/drawing/2014/main" id="{0DD5A64F-103D-4B9E-8E3B-27DD398E6992}"/>
            </a:ext>
          </a:extLst>
        </xdr:cNvPr>
        <xdr:cNvSpPr/>
      </xdr:nvSpPr>
      <xdr:spPr>
        <a:xfrm>
          <a:off x="18605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118111</xdr:rowOff>
    </xdr:to>
    <xdr:cxnSp macro="">
      <xdr:nvCxnSpPr>
        <xdr:cNvPr id="830" name="直線コネクタ 829">
          <a:extLst>
            <a:ext uri="{FF2B5EF4-FFF2-40B4-BE49-F238E27FC236}">
              <a16:creationId xmlns:a16="http://schemas.microsoft.com/office/drawing/2014/main" id="{F65241B5-2822-43F6-89C6-17D81BF5B5BD}"/>
            </a:ext>
          </a:extLst>
        </xdr:cNvPr>
        <xdr:cNvCxnSpPr/>
      </xdr:nvCxnSpPr>
      <xdr:spPr>
        <a:xfrm>
          <a:off x="18656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1" name="n_1aveValue【消防施設】&#10;一人当たり面積">
          <a:extLst>
            <a:ext uri="{FF2B5EF4-FFF2-40B4-BE49-F238E27FC236}">
              <a16:creationId xmlns:a16="http://schemas.microsoft.com/office/drawing/2014/main" id="{517D759B-4295-4F83-B03B-C2B077DA8567}"/>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2" name="n_2aveValue【消防施設】&#10;一人当たり面積">
          <a:extLst>
            <a:ext uri="{FF2B5EF4-FFF2-40B4-BE49-F238E27FC236}">
              <a16:creationId xmlns:a16="http://schemas.microsoft.com/office/drawing/2014/main" id="{9A807956-3749-4386-9A08-9A1091528B3D}"/>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3" name="n_3aveValue【消防施設】&#10;一人当たり面積">
          <a:extLst>
            <a:ext uri="{FF2B5EF4-FFF2-40B4-BE49-F238E27FC236}">
              <a16:creationId xmlns:a16="http://schemas.microsoft.com/office/drawing/2014/main" id="{29DD61BD-B402-4729-8C55-0E07A126F74C}"/>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4" name="n_4aveValue【消防施設】&#10;一人当たり面積">
          <a:extLst>
            <a:ext uri="{FF2B5EF4-FFF2-40B4-BE49-F238E27FC236}">
              <a16:creationId xmlns:a16="http://schemas.microsoft.com/office/drawing/2014/main" id="{8E3409CA-B4AC-4506-95E5-57A66DE8B944}"/>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155464</xdr:rowOff>
    </xdr:from>
    <xdr:ext cx="469744" cy="259045"/>
    <xdr:sp macro="" textlink="">
      <xdr:nvSpPr>
        <xdr:cNvPr id="835" name="n_1mainValue【消防施設】&#10;一人当たり面積">
          <a:extLst>
            <a:ext uri="{FF2B5EF4-FFF2-40B4-BE49-F238E27FC236}">
              <a16:creationId xmlns:a16="http://schemas.microsoft.com/office/drawing/2014/main" id="{6A99236D-9F56-444B-B350-23836F26045D}"/>
            </a:ext>
          </a:extLst>
        </xdr:cNvPr>
        <xdr:cNvSpPr txBox="1"/>
      </xdr:nvSpPr>
      <xdr:spPr>
        <a:xfrm>
          <a:off x="21075727" y="1472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160038</xdr:rowOff>
    </xdr:from>
    <xdr:ext cx="469744" cy="259045"/>
    <xdr:sp macro="" textlink="">
      <xdr:nvSpPr>
        <xdr:cNvPr id="836" name="n_2mainValue【消防施設】&#10;一人当たり面積">
          <a:extLst>
            <a:ext uri="{FF2B5EF4-FFF2-40B4-BE49-F238E27FC236}">
              <a16:creationId xmlns:a16="http://schemas.microsoft.com/office/drawing/2014/main" id="{8107B33D-73B2-4D69-8DBE-907435FDF1A5}"/>
            </a:ext>
          </a:extLst>
        </xdr:cNvPr>
        <xdr:cNvSpPr txBox="1"/>
      </xdr:nvSpPr>
      <xdr:spPr>
        <a:xfrm>
          <a:off x="20199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837" name="n_3mainValue【消防施設】&#10;一人当たり面積">
          <a:extLst>
            <a:ext uri="{FF2B5EF4-FFF2-40B4-BE49-F238E27FC236}">
              <a16:creationId xmlns:a16="http://schemas.microsoft.com/office/drawing/2014/main" id="{88B877B0-74E4-47A0-A7C0-BC98758B2546}"/>
            </a:ext>
          </a:extLst>
        </xdr:cNvPr>
        <xdr:cNvSpPr txBox="1"/>
      </xdr:nvSpPr>
      <xdr:spPr>
        <a:xfrm>
          <a:off x="19310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838" name="n_4mainValue【消防施設】&#10;一人当たり面積">
          <a:extLst>
            <a:ext uri="{FF2B5EF4-FFF2-40B4-BE49-F238E27FC236}">
              <a16:creationId xmlns:a16="http://schemas.microsoft.com/office/drawing/2014/main" id="{1578467C-351B-4630-8CF3-B31C1E83A25C}"/>
            </a:ext>
          </a:extLst>
        </xdr:cNvPr>
        <xdr:cNvSpPr txBox="1"/>
      </xdr:nvSpPr>
      <xdr:spPr>
        <a:xfrm>
          <a:off x="18421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DA7E3F29-79E6-4D47-9D80-AE544B37691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1F4E5C82-25AC-4381-8582-6BCC19AE7A5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2958A72C-DD7E-436A-AA07-C3F50B394FC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5D604802-8287-4EF6-96B2-B724DD14E10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AA96630B-1B99-4A9B-BDB1-6AEACE6C32C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23AD4DE-C304-4234-847C-D405A152BE6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1B1B64C9-C6FA-4812-951C-70EDF315CB1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5630F263-A980-45B1-9604-4EC29F2345B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EDE6B5F7-BEED-436A-8B78-6CD3226900E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13AAC004-B7DB-47AB-9B92-50A95055A0F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4FCDDF5D-EC2C-4096-AAFE-07C23FCD448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0D51DBC4-19DC-4331-93A5-482DF190F9E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8AE6C5E8-4708-4E56-9D91-FC977E9204C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3208FC54-3B0B-4A97-B65D-7AA3045FB28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3B3F109B-AFC9-4AA2-B239-0EB4896FB69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2DE2B8C3-2098-4934-87BE-DC99D0414B3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D62A7BC1-1408-4EB4-9FC2-9BFB7913F21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0BA2717E-AFF4-4AE5-BCC1-05FB800661F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D7DF05BF-E229-4E0F-890E-C974C9353BD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78C9254D-8427-4440-9D0B-BFDECE88495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CBBE3E70-DFF2-46F5-B51F-8BC82B6D3B5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36071AF2-3172-4FA2-A8EF-5EFFF030094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98ACD14A-514E-4E4B-A186-18967C4CE0F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3675945B-F8E1-41E8-9457-A50B1161057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226E96B2-2AA4-471C-9BAA-2EAA639E1C0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2C78058E-3CB9-4196-8D90-BBB3B6DC0FAE}"/>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0202292F-1209-4243-9346-13E55820152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C59595F8-1C55-4A29-A655-93838B9112C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4DD33578-FFB2-47F3-A66D-A18654B073B1}"/>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A07134A3-DD5D-4F7E-BE32-0FB6351ED39F}"/>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D7324236-FFAB-49F3-8403-68D3D50C965C}"/>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B66C04F4-684E-4714-8395-682FBF78153B}"/>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6A26A0CF-4E46-4983-B1EC-4FF2A345186A}"/>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A05487C3-DAAF-42F0-80C2-7236E0E8A475}"/>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C9CA46B4-C12D-4836-A2DD-A638B83BD515}"/>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C4D8C1CA-5EFA-4BD9-BA38-3F96BDBE4E29}"/>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598ACB6-B0A2-4026-94E4-508EDB4D76A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B8ED2D40-5F27-482A-A730-86A715B154C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1DB7612-7A86-4458-B46A-2C2715555E9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34FC004D-063A-4E17-8B3F-10581C30B6A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E69E635B-14F3-458A-99E2-CD5BC22B3AF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49893</xdr:rowOff>
    </xdr:from>
    <xdr:to>
      <xdr:col>85</xdr:col>
      <xdr:colOff>177800</xdr:colOff>
      <xdr:row>106</xdr:row>
      <xdr:rowOff>151493</xdr:rowOff>
    </xdr:to>
    <xdr:sp macro="" textlink="">
      <xdr:nvSpPr>
        <xdr:cNvPr id="880" name="楕円 879">
          <a:extLst>
            <a:ext uri="{FF2B5EF4-FFF2-40B4-BE49-F238E27FC236}">
              <a16:creationId xmlns:a16="http://schemas.microsoft.com/office/drawing/2014/main" id="{7CE1FB1E-00EB-4621-A4B1-D745D021A45A}"/>
            </a:ext>
          </a:extLst>
        </xdr:cNvPr>
        <xdr:cNvSpPr/>
      </xdr:nvSpPr>
      <xdr:spPr>
        <a:xfrm>
          <a:off x="16268700" y="18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28320</xdr:rowOff>
    </xdr:from>
    <xdr:ext cx="405111" cy="259045"/>
    <xdr:sp macro="" textlink="">
      <xdr:nvSpPr>
        <xdr:cNvPr id="881" name="【庁舎】&#10;有形固定資産減価償却率該当値テキスト">
          <a:extLst>
            <a:ext uri="{FF2B5EF4-FFF2-40B4-BE49-F238E27FC236}">
              <a16:creationId xmlns:a16="http://schemas.microsoft.com/office/drawing/2014/main" id="{0BF9958B-B4C4-47CD-B646-CA6F5EF7DAFC}"/>
            </a:ext>
          </a:extLst>
        </xdr:cNvPr>
        <xdr:cNvSpPr txBox="1"/>
      </xdr:nvSpPr>
      <xdr:spPr>
        <a:xfrm>
          <a:off x="16357600" y="1820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13970</xdr:rowOff>
    </xdr:from>
    <xdr:to>
      <xdr:col>81</xdr:col>
      <xdr:colOff>101600</xdr:colOff>
      <xdr:row>106</xdr:row>
      <xdr:rowOff>115570</xdr:rowOff>
    </xdr:to>
    <xdr:sp macro="" textlink="">
      <xdr:nvSpPr>
        <xdr:cNvPr id="882" name="楕円 881">
          <a:extLst>
            <a:ext uri="{FF2B5EF4-FFF2-40B4-BE49-F238E27FC236}">
              <a16:creationId xmlns:a16="http://schemas.microsoft.com/office/drawing/2014/main" id="{48EC4846-677D-4D08-B653-B849FB396C31}"/>
            </a:ext>
          </a:extLst>
        </xdr:cNvPr>
        <xdr:cNvSpPr/>
      </xdr:nvSpPr>
      <xdr:spPr>
        <a:xfrm>
          <a:off x="15430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64770</xdr:rowOff>
    </xdr:from>
    <xdr:to>
      <xdr:col>85</xdr:col>
      <xdr:colOff>127000</xdr:colOff>
      <xdr:row>106</xdr:row>
      <xdr:rowOff>100693</xdr:rowOff>
    </xdr:to>
    <xdr:cxnSp macro="">
      <xdr:nvCxnSpPr>
        <xdr:cNvPr id="883" name="直線コネクタ 882">
          <a:extLst>
            <a:ext uri="{FF2B5EF4-FFF2-40B4-BE49-F238E27FC236}">
              <a16:creationId xmlns:a16="http://schemas.microsoft.com/office/drawing/2014/main" id="{19F457E5-0DCB-431E-963A-34F06F3A080F}"/>
            </a:ext>
          </a:extLst>
        </xdr:cNvPr>
        <xdr:cNvCxnSpPr/>
      </xdr:nvCxnSpPr>
      <xdr:spPr>
        <a:xfrm>
          <a:off x="15481300" y="1823847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147864</xdr:rowOff>
    </xdr:from>
    <xdr:to>
      <xdr:col>76</xdr:col>
      <xdr:colOff>165100</xdr:colOff>
      <xdr:row>106</xdr:row>
      <xdr:rowOff>78014</xdr:rowOff>
    </xdr:to>
    <xdr:sp macro="" textlink="">
      <xdr:nvSpPr>
        <xdr:cNvPr id="884" name="楕円 883">
          <a:extLst>
            <a:ext uri="{FF2B5EF4-FFF2-40B4-BE49-F238E27FC236}">
              <a16:creationId xmlns:a16="http://schemas.microsoft.com/office/drawing/2014/main" id="{4E0B9115-A50A-4DCD-943A-BFD6CEAA1826}"/>
            </a:ext>
          </a:extLst>
        </xdr:cNvPr>
        <xdr:cNvSpPr/>
      </xdr:nvSpPr>
      <xdr:spPr>
        <a:xfrm>
          <a:off x="14541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27214</xdr:rowOff>
    </xdr:from>
    <xdr:to>
      <xdr:col>81</xdr:col>
      <xdr:colOff>50800</xdr:colOff>
      <xdr:row>106</xdr:row>
      <xdr:rowOff>64770</xdr:rowOff>
    </xdr:to>
    <xdr:cxnSp macro="">
      <xdr:nvCxnSpPr>
        <xdr:cNvPr id="885" name="直線コネクタ 884">
          <a:extLst>
            <a:ext uri="{FF2B5EF4-FFF2-40B4-BE49-F238E27FC236}">
              <a16:creationId xmlns:a16="http://schemas.microsoft.com/office/drawing/2014/main" id="{BC88EB4B-081A-40D7-96A2-79C3651402D1}"/>
            </a:ext>
          </a:extLst>
        </xdr:cNvPr>
        <xdr:cNvCxnSpPr/>
      </xdr:nvCxnSpPr>
      <xdr:spPr>
        <a:xfrm>
          <a:off x="14592300" y="1820091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111942</xdr:rowOff>
    </xdr:from>
    <xdr:to>
      <xdr:col>72</xdr:col>
      <xdr:colOff>38100</xdr:colOff>
      <xdr:row>106</xdr:row>
      <xdr:rowOff>42092</xdr:rowOff>
    </xdr:to>
    <xdr:sp macro="" textlink="">
      <xdr:nvSpPr>
        <xdr:cNvPr id="886" name="楕円 885">
          <a:extLst>
            <a:ext uri="{FF2B5EF4-FFF2-40B4-BE49-F238E27FC236}">
              <a16:creationId xmlns:a16="http://schemas.microsoft.com/office/drawing/2014/main" id="{1827976B-F435-447D-AF0E-082CFB1DB614}"/>
            </a:ext>
          </a:extLst>
        </xdr:cNvPr>
        <xdr:cNvSpPr/>
      </xdr:nvSpPr>
      <xdr:spPr>
        <a:xfrm>
          <a:off x="13652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162742</xdr:rowOff>
    </xdr:from>
    <xdr:to>
      <xdr:col>76</xdr:col>
      <xdr:colOff>114300</xdr:colOff>
      <xdr:row>106</xdr:row>
      <xdr:rowOff>27214</xdr:rowOff>
    </xdr:to>
    <xdr:cxnSp macro="">
      <xdr:nvCxnSpPr>
        <xdr:cNvPr id="887" name="直線コネクタ 886">
          <a:extLst>
            <a:ext uri="{FF2B5EF4-FFF2-40B4-BE49-F238E27FC236}">
              <a16:creationId xmlns:a16="http://schemas.microsoft.com/office/drawing/2014/main" id="{5F8E567A-E131-461C-AB88-ACB71A1A3F03}"/>
            </a:ext>
          </a:extLst>
        </xdr:cNvPr>
        <xdr:cNvCxnSpPr/>
      </xdr:nvCxnSpPr>
      <xdr:spPr>
        <a:xfrm>
          <a:off x="13703300" y="1816499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74386</xdr:rowOff>
    </xdr:from>
    <xdr:to>
      <xdr:col>67</xdr:col>
      <xdr:colOff>101600</xdr:colOff>
      <xdr:row>106</xdr:row>
      <xdr:rowOff>4536</xdr:rowOff>
    </xdr:to>
    <xdr:sp macro="" textlink="">
      <xdr:nvSpPr>
        <xdr:cNvPr id="888" name="楕円 887">
          <a:extLst>
            <a:ext uri="{FF2B5EF4-FFF2-40B4-BE49-F238E27FC236}">
              <a16:creationId xmlns:a16="http://schemas.microsoft.com/office/drawing/2014/main" id="{A0A73728-A092-40FD-B0A9-E4A808BE1BF4}"/>
            </a:ext>
          </a:extLst>
        </xdr:cNvPr>
        <xdr:cNvSpPr/>
      </xdr:nvSpPr>
      <xdr:spPr>
        <a:xfrm>
          <a:off x="12763500" y="180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125186</xdr:rowOff>
    </xdr:from>
    <xdr:to>
      <xdr:col>71</xdr:col>
      <xdr:colOff>177800</xdr:colOff>
      <xdr:row>105</xdr:row>
      <xdr:rowOff>162742</xdr:rowOff>
    </xdr:to>
    <xdr:cxnSp macro="">
      <xdr:nvCxnSpPr>
        <xdr:cNvPr id="889" name="直線コネクタ 888">
          <a:extLst>
            <a:ext uri="{FF2B5EF4-FFF2-40B4-BE49-F238E27FC236}">
              <a16:creationId xmlns:a16="http://schemas.microsoft.com/office/drawing/2014/main" id="{CCBD43F4-3685-45AB-A1A5-8BA0CC107B44}"/>
            </a:ext>
          </a:extLst>
        </xdr:cNvPr>
        <xdr:cNvCxnSpPr/>
      </xdr:nvCxnSpPr>
      <xdr:spPr>
        <a:xfrm>
          <a:off x="12814300" y="1812743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1FC85B68-7554-405F-87EA-2B531AF9BC59}"/>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0EE84660-D26E-4BCF-9C3F-D8EF75DF751E}"/>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D6EE0D2D-BC39-4837-A8CE-9CB3F637F5DF}"/>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99645A91-CA4E-404F-A7D6-DBE14785C4C8}"/>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106697</xdr:rowOff>
    </xdr:from>
    <xdr:ext cx="405111" cy="259045"/>
    <xdr:sp macro="" textlink="">
      <xdr:nvSpPr>
        <xdr:cNvPr id="894" name="n_1mainValue【庁舎】&#10;有形固定資産減価償却率">
          <a:extLst>
            <a:ext uri="{FF2B5EF4-FFF2-40B4-BE49-F238E27FC236}">
              <a16:creationId xmlns:a16="http://schemas.microsoft.com/office/drawing/2014/main" id="{2AFB718D-DEA4-423D-91ED-BE274748D6CD}"/>
            </a:ext>
          </a:extLst>
        </xdr:cNvPr>
        <xdr:cNvSpPr txBox="1"/>
      </xdr:nvSpPr>
      <xdr:spPr>
        <a:xfrm>
          <a:off x="152660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69141</xdr:rowOff>
    </xdr:from>
    <xdr:ext cx="405111" cy="259045"/>
    <xdr:sp macro="" textlink="">
      <xdr:nvSpPr>
        <xdr:cNvPr id="895" name="n_2mainValue【庁舎】&#10;有形固定資産減価償却率">
          <a:extLst>
            <a:ext uri="{FF2B5EF4-FFF2-40B4-BE49-F238E27FC236}">
              <a16:creationId xmlns:a16="http://schemas.microsoft.com/office/drawing/2014/main" id="{0E6AE1D4-81B3-472C-AC91-9527AE40EE29}"/>
            </a:ext>
          </a:extLst>
        </xdr:cNvPr>
        <xdr:cNvSpPr txBox="1"/>
      </xdr:nvSpPr>
      <xdr:spPr>
        <a:xfrm>
          <a:off x="143897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33219</xdr:rowOff>
    </xdr:from>
    <xdr:ext cx="405111" cy="259045"/>
    <xdr:sp macro="" textlink="">
      <xdr:nvSpPr>
        <xdr:cNvPr id="896" name="n_3mainValue【庁舎】&#10;有形固定資産減価償却率">
          <a:extLst>
            <a:ext uri="{FF2B5EF4-FFF2-40B4-BE49-F238E27FC236}">
              <a16:creationId xmlns:a16="http://schemas.microsoft.com/office/drawing/2014/main" id="{294F361B-691E-49A7-B3B8-1CAEF3F2B9C2}"/>
            </a:ext>
          </a:extLst>
        </xdr:cNvPr>
        <xdr:cNvSpPr txBox="1"/>
      </xdr:nvSpPr>
      <xdr:spPr>
        <a:xfrm>
          <a:off x="135007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167113</xdr:rowOff>
    </xdr:from>
    <xdr:ext cx="405111" cy="259045"/>
    <xdr:sp macro="" textlink="">
      <xdr:nvSpPr>
        <xdr:cNvPr id="897" name="n_4mainValue【庁舎】&#10;有形固定資産減価償却率">
          <a:extLst>
            <a:ext uri="{FF2B5EF4-FFF2-40B4-BE49-F238E27FC236}">
              <a16:creationId xmlns:a16="http://schemas.microsoft.com/office/drawing/2014/main" id="{BA7B0DD5-140E-4D9F-8AEC-A03306CAAD68}"/>
            </a:ext>
          </a:extLst>
        </xdr:cNvPr>
        <xdr:cNvSpPr txBox="1"/>
      </xdr:nvSpPr>
      <xdr:spPr>
        <a:xfrm>
          <a:off x="12611744"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95CE0823-CDC7-4FD8-9C42-ECAFB926164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99260B41-84B9-40A0-92EF-F573761AC4D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FFD2CE4D-4752-428E-AF4D-3FC90809F2C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E5162A19-4D5D-4F6A-93C3-8E4359BD129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93835937-45E0-45E8-A5F5-ED1B58B793E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632355DD-A3D9-465C-A55B-8B8615EFD22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BADFACDA-EAC9-461E-BFE9-7E1F15FBEE7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BF2F1A13-CBFA-41E8-8898-E1840C989B7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7491DEB1-2CCD-4B18-9A64-4F23FA61D09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E851C8D1-567A-4BBD-A83D-54E646B48CF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A3D7B4C5-8308-434A-806B-5BF4E4203EAE}"/>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FAD2C6CF-C580-4ECA-9656-39B92D54EC1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5998350D-5F0B-43E6-BAAA-E5585A6F52C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3CF7715E-271B-4C63-BC8A-BEEF6BC9C54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111274D5-7AE2-470E-BAA3-FC2B3AECCDA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64C62E9E-E7AC-4330-86F1-3ED41520FAC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946B79E5-CACA-45A9-8D75-0962B9BADF0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9A9E5088-E81D-48AB-A3DF-868D755B224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7980826A-2E2C-4DDF-874C-89088F33769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E2F6C589-EA54-437B-A103-900278BAFAB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66598375-3A5F-4B82-92F9-AE28D3869D5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63BEEABA-CAD2-473B-93A3-63DC32A62EC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CF9AFCC9-2152-4B68-8884-021D51B842D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F09778A1-0977-4273-A70D-E07B53DF631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94401073-9C29-4122-8097-A656BEAF1AF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627480A1-1064-49A8-B416-214CFD891B5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0A5C92B0-6FA3-41A2-9460-2F0068BF555E}"/>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80A1021E-2046-43B8-9E5E-A8F809994788}"/>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7E56F07B-84F2-465A-853D-9B3E330F76AD}"/>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F39D0B4E-3F45-4B4F-910A-A239D2461818}"/>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84149685-68B5-4173-912F-38F32D427E46}"/>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29" name="【庁舎】&#10;一人当たり面積平均値テキスト">
          <a:extLst>
            <a:ext uri="{FF2B5EF4-FFF2-40B4-BE49-F238E27FC236}">
              <a16:creationId xmlns:a16="http://schemas.microsoft.com/office/drawing/2014/main" id="{F455AA53-3643-4817-B9E7-203A6F9A9C79}"/>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73EA5B87-4AB2-4AA0-A034-FED3F8D0883B}"/>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F30D4713-4ECF-4B52-B41F-4BFA74645EE9}"/>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CCCC2369-8AA5-4A35-BFA8-19C0E293471B}"/>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4B7AFBC6-BC46-43E8-9CCB-DB5107DFA457}"/>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0A158D3E-2628-4CA0-AF5A-923EDEBD568D}"/>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21F93679-5E52-42F9-AAC3-7E341E1640F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84781080-3E85-4EBF-9436-45CAB1E921F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191CE836-31A3-4CC2-954B-BDC213DD61D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28F01D73-8861-4688-9183-D431632B5B0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D41DACDB-8423-4808-9E72-08182CB4173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105411</xdr:rowOff>
    </xdr:from>
    <xdr:to>
      <xdr:col>116</xdr:col>
      <xdr:colOff>114300</xdr:colOff>
      <xdr:row>108</xdr:row>
      <xdr:rowOff>35561</xdr:rowOff>
    </xdr:to>
    <xdr:sp macro="" textlink="">
      <xdr:nvSpPr>
        <xdr:cNvPr id="940" name="楕円 939">
          <a:extLst>
            <a:ext uri="{FF2B5EF4-FFF2-40B4-BE49-F238E27FC236}">
              <a16:creationId xmlns:a16="http://schemas.microsoft.com/office/drawing/2014/main" id="{0B6669A7-8FAB-4F1D-B7DF-57740B15578A}"/>
            </a:ext>
          </a:extLst>
        </xdr:cNvPr>
        <xdr:cNvSpPr/>
      </xdr:nvSpPr>
      <xdr:spPr>
        <a:xfrm>
          <a:off x="221107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83838</xdr:rowOff>
    </xdr:from>
    <xdr:ext cx="469744" cy="259045"/>
    <xdr:sp macro="" textlink="">
      <xdr:nvSpPr>
        <xdr:cNvPr id="941" name="【庁舎】&#10;一人当たり面積該当値テキスト">
          <a:extLst>
            <a:ext uri="{FF2B5EF4-FFF2-40B4-BE49-F238E27FC236}">
              <a16:creationId xmlns:a16="http://schemas.microsoft.com/office/drawing/2014/main" id="{D6CCB9FD-D875-48D2-A44D-99BFB76DDF98}"/>
            </a:ext>
          </a:extLst>
        </xdr:cNvPr>
        <xdr:cNvSpPr txBox="1"/>
      </xdr:nvSpPr>
      <xdr:spPr>
        <a:xfrm>
          <a:off x="22199600"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111942</xdr:rowOff>
    </xdr:from>
    <xdr:to>
      <xdr:col>112</xdr:col>
      <xdr:colOff>38100</xdr:colOff>
      <xdr:row>108</xdr:row>
      <xdr:rowOff>42092</xdr:rowOff>
    </xdr:to>
    <xdr:sp macro="" textlink="">
      <xdr:nvSpPr>
        <xdr:cNvPr id="942" name="楕円 941">
          <a:extLst>
            <a:ext uri="{FF2B5EF4-FFF2-40B4-BE49-F238E27FC236}">
              <a16:creationId xmlns:a16="http://schemas.microsoft.com/office/drawing/2014/main" id="{D313B67D-1B22-4A98-B08C-B5DE2D3AB154}"/>
            </a:ext>
          </a:extLst>
        </xdr:cNvPr>
        <xdr:cNvSpPr/>
      </xdr:nvSpPr>
      <xdr:spPr>
        <a:xfrm>
          <a:off x="21272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156211</xdr:rowOff>
    </xdr:from>
    <xdr:to>
      <xdr:col>116</xdr:col>
      <xdr:colOff>63500</xdr:colOff>
      <xdr:row>107</xdr:row>
      <xdr:rowOff>162742</xdr:rowOff>
    </xdr:to>
    <xdr:cxnSp macro="">
      <xdr:nvCxnSpPr>
        <xdr:cNvPr id="943" name="直線コネクタ 942">
          <a:extLst>
            <a:ext uri="{FF2B5EF4-FFF2-40B4-BE49-F238E27FC236}">
              <a16:creationId xmlns:a16="http://schemas.microsoft.com/office/drawing/2014/main" id="{214F97EB-27B2-480B-864D-D47B38DC04D6}"/>
            </a:ext>
          </a:extLst>
        </xdr:cNvPr>
        <xdr:cNvCxnSpPr/>
      </xdr:nvCxnSpPr>
      <xdr:spPr>
        <a:xfrm flipV="1">
          <a:off x="21323300" y="18501361"/>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118473</xdr:rowOff>
    </xdr:from>
    <xdr:to>
      <xdr:col>107</xdr:col>
      <xdr:colOff>101600</xdr:colOff>
      <xdr:row>108</xdr:row>
      <xdr:rowOff>48623</xdr:rowOff>
    </xdr:to>
    <xdr:sp macro="" textlink="">
      <xdr:nvSpPr>
        <xdr:cNvPr id="944" name="楕円 943">
          <a:extLst>
            <a:ext uri="{FF2B5EF4-FFF2-40B4-BE49-F238E27FC236}">
              <a16:creationId xmlns:a16="http://schemas.microsoft.com/office/drawing/2014/main" id="{F71840D5-5FB0-4B2D-A30C-B5792098B611}"/>
            </a:ext>
          </a:extLst>
        </xdr:cNvPr>
        <xdr:cNvSpPr/>
      </xdr:nvSpPr>
      <xdr:spPr>
        <a:xfrm>
          <a:off x="20383500" y="1846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162742</xdr:rowOff>
    </xdr:from>
    <xdr:to>
      <xdr:col>111</xdr:col>
      <xdr:colOff>177800</xdr:colOff>
      <xdr:row>107</xdr:row>
      <xdr:rowOff>169273</xdr:rowOff>
    </xdr:to>
    <xdr:cxnSp macro="">
      <xdr:nvCxnSpPr>
        <xdr:cNvPr id="945" name="直線コネクタ 944">
          <a:extLst>
            <a:ext uri="{FF2B5EF4-FFF2-40B4-BE49-F238E27FC236}">
              <a16:creationId xmlns:a16="http://schemas.microsoft.com/office/drawing/2014/main" id="{8DF27DCD-2069-4C5A-8954-F212C2EBD7AD}"/>
            </a:ext>
          </a:extLst>
        </xdr:cNvPr>
        <xdr:cNvCxnSpPr/>
      </xdr:nvCxnSpPr>
      <xdr:spPr>
        <a:xfrm flipV="1">
          <a:off x="20434300" y="1850789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125005</xdr:rowOff>
    </xdr:from>
    <xdr:to>
      <xdr:col>102</xdr:col>
      <xdr:colOff>165100</xdr:colOff>
      <xdr:row>108</xdr:row>
      <xdr:rowOff>55155</xdr:rowOff>
    </xdr:to>
    <xdr:sp macro="" textlink="">
      <xdr:nvSpPr>
        <xdr:cNvPr id="946" name="楕円 945">
          <a:extLst>
            <a:ext uri="{FF2B5EF4-FFF2-40B4-BE49-F238E27FC236}">
              <a16:creationId xmlns:a16="http://schemas.microsoft.com/office/drawing/2014/main" id="{5A67D8A0-0B93-4784-9D01-98745356C390}"/>
            </a:ext>
          </a:extLst>
        </xdr:cNvPr>
        <xdr:cNvSpPr/>
      </xdr:nvSpPr>
      <xdr:spPr>
        <a:xfrm>
          <a:off x="19494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169273</xdr:rowOff>
    </xdr:from>
    <xdr:to>
      <xdr:col>107</xdr:col>
      <xdr:colOff>50800</xdr:colOff>
      <xdr:row>108</xdr:row>
      <xdr:rowOff>4355</xdr:rowOff>
    </xdr:to>
    <xdr:cxnSp macro="">
      <xdr:nvCxnSpPr>
        <xdr:cNvPr id="947" name="直線コネクタ 946">
          <a:extLst>
            <a:ext uri="{FF2B5EF4-FFF2-40B4-BE49-F238E27FC236}">
              <a16:creationId xmlns:a16="http://schemas.microsoft.com/office/drawing/2014/main" id="{E17F8161-5ED5-49FA-92EC-5CF263522346}"/>
            </a:ext>
          </a:extLst>
        </xdr:cNvPr>
        <xdr:cNvCxnSpPr/>
      </xdr:nvCxnSpPr>
      <xdr:spPr>
        <a:xfrm flipV="1">
          <a:off x="19545300" y="1851442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131536</xdr:rowOff>
    </xdr:from>
    <xdr:to>
      <xdr:col>98</xdr:col>
      <xdr:colOff>38100</xdr:colOff>
      <xdr:row>108</xdr:row>
      <xdr:rowOff>61686</xdr:rowOff>
    </xdr:to>
    <xdr:sp macro="" textlink="">
      <xdr:nvSpPr>
        <xdr:cNvPr id="948" name="楕円 947">
          <a:extLst>
            <a:ext uri="{FF2B5EF4-FFF2-40B4-BE49-F238E27FC236}">
              <a16:creationId xmlns:a16="http://schemas.microsoft.com/office/drawing/2014/main" id="{E38ED637-D75A-4C32-9EAB-D0472E130435}"/>
            </a:ext>
          </a:extLst>
        </xdr:cNvPr>
        <xdr:cNvSpPr/>
      </xdr:nvSpPr>
      <xdr:spPr>
        <a:xfrm>
          <a:off x="18605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4355</xdr:rowOff>
    </xdr:from>
    <xdr:to>
      <xdr:col>102</xdr:col>
      <xdr:colOff>114300</xdr:colOff>
      <xdr:row>108</xdr:row>
      <xdr:rowOff>10886</xdr:rowOff>
    </xdr:to>
    <xdr:cxnSp macro="">
      <xdr:nvCxnSpPr>
        <xdr:cNvPr id="949" name="直線コネクタ 948">
          <a:extLst>
            <a:ext uri="{FF2B5EF4-FFF2-40B4-BE49-F238E27FC236}">
              <a16:creationId xmlns:a16="http://schemas.microsoft.com/office/drawing/2014/main" id="{C7F699DF-F818-4C6B-952C-E0F2178F98FA}"/>
            </a:ext>
          </a:extLst>
        </xdr:cNvPr>
        <xdr:cNvCxnSpPr/>
      </xdr:nvCxnSpPr>
      <xdr:spPr>
        <a:xfrm flipV="1">
          <a:off x="18656300" y="1852095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50" name="n_1aveValue【庁舎】&#10;一人当たり面積">
          <a:extLst>
            <a:ext uri="{FF2B5EF4-FFF2-40B4-BE49-F238E27FC236}">
              <a16:creationId xmlns:a16="http://schemas.microsoft.com/office/drawing/2014/main" id="{247A3828-0134-4200-B757-B1061D5F4FB8}"/>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1" name="n_2aveValue【庁舎】&#10;一人当たり面積">
          <a:extLst>
            <a:ext uri="{FF2B5EF4-FFF2-40B4-BE49-F238E27FC236}">
              <a16:creationId xmlns:a16="http://schemas.microsoft.com/office/drawing/2014/main" id="{FB725560-1A76-4DC7-BEA9-122EAD94631A}"/>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52" name="n_3aveValue【庁舎】&#10;一人当たり面積">
          <a:extLst>
            <a:ext uri="{FF2B5EF4-FFF2-40B4-BE49-F238E27FC236}">
              <a16:creationId xmlns:a16="http://schemas.microsoft.com/office/drawing/2014/main" id="{5CABE35F-43C8-4302-AD0C-5E1B77318F1B}"/>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53" name="n_4aveValue【庁舎】&#10;一人当たり面積">
          <a:extLst>
            <a:ext uri="{FF2B5EF4-FFF2-40B4-BE49-F238E27FC236}">
              <a16:creationId xmlns:a16="http://schemas.microsoft.com/office/drawing/2014/main" id="{C949C2AF-80E9-4EB9-A820-A8679418FA9D}"/>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33219</xdr:rowOff>
    </xdr:from>
    <xdr:ext cx="469744" cy="259045"/>
    <xdr:sp macro="" textlink="">
      <xdr:nvSpPr>
        <xdr:cNvPr id="954" name="n_1mainValue【庁舎】&#10;一人当たり面積">
          <a:extLst>
            <a:ext uri="{FF2B5EF4-FFF2-40B4-BE49-F238E27FC236}">
              <a16:creationId xmlns:a16="http://schemas.microsoft.com/office/drawing/2014/main" id="{9D916BB2-B97A-4442-A537-134EA6563B09}"/>
            </a:ext>
          </a:extLst>
        </xdr:cNvPr>
        <xdr:cNvSpPr txBox="1"/>
      </xdr:nvSpPr>
      <xdr:spPr>
        <a:xfrm>
          <a:off x="210757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39750</xdr:rowOff>
    </xdr:from>
    <xdr:ext cx="469744" cy="259045"/>
    <xdr:sp macro="" textlink="">
      <xdr:nvSpPr>
        <xdr:cNvPr id="955" name="n_2mainValue【庁舎】&#10;一人当たり面積">
          <a:extLst>
            <a:ext uri="{FF2B5EF4-FFF2-40B4-BE49-F238E27FC236}">
              <a16:creationId xmlns:a16="http://schemas.microsoft.com/office/drawing/2014/main" id="{5DF1ACEA-D642-4576-A33F-AD5ADF96FEF6}"/>
            </a:ext>
          </a:extLst>
        </xdr:cNvPr>
        <xdr:cNvSpPr txBox="1"/>
      </xdr:nvSpPr>
      <xdr:spPr>
        <a:xfrm>
          <a:off x="20199427" y="1855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46282</xdr:rowOff>
    </xdr:from>
    <xdr:ext cx="469744" cy="259045"/>
    <xdr:sp macro="" textlink="">
      <xdr:nvSpPr>
        <xdr:cNvPr id="956" name="n_3mainValue【庁舎】&#10;一人当たり面積">
          <a:extLst>
            <a:ext uri="{FF2B5EF4-FFF2-40B4-BE49-F238E27FC236}">
              <a16:creationId xmlns:a16="http://schemas.microsoft.com/office/drawing/2014/main" id="{69D884CE-4400-446B-AB24-B3DD22EA9D3E}"/>
            </a:ext>
          </a:extLst>
        </xdr:cNvPr>
        <xdr:cNvSpPr txBox="1"/>
      </xdr:nvSpPr>
      <xdr:spPr>
        <a:xfrm>
          <a:off x="19310427" y="1856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52813</xdr:rowOff>
    </xdr:from>
    <xdr:ext cx="469744" cy="259045"/>
    <xdr:sp macro="" textlink="">
      <xdr:nvSpPr>
        <xdr:cNvPr id="957" name="n_4mainValue【庁舎】&#10;一人当たり面積">
          <a:extLst>
            <a:ext uri="{FF2B5EF4-FFF2-40B4-BE49-F238E27FC236}">
              <a16:creationId xmlns:a16="http://schemas.microsoft.com/office/drawing/2014/main" id="{AAC6341E-9F69-4B2B-905F-8313311F8451}"/>
            </a:ext>
          </a:extLst>
        </xdr:cNvPr>
        <xdr:cNvSpPr txBox="1"/>
      </xdr:nvSpPr>
      <xdr:spPr>
        <a:xfrm>
          <a:off x="18421427" y="1856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FAE4B04F-9167-461B-B823-FAF5CF44D55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E6DCF711-C2EE-4D55-8234-9DD8D774E95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2BDD1A44-3B39-4BD4-8294-62AB165B54B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有形固定資産減価償却率については、図書館、体育館・プール、福祉施設、庁舎において類似団体平均を上回っている。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特に図書館については、築</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年以上となり老朽化が進んでいるため、比率がほぼ</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％に達している状況である。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体育館・プールについては、築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年を経過した施設があるなど老朽化が進んでおり、類似団体平均より</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ポイント高い水準にある。また、庁舎についても悪化傾向にあり、類似団体平均より</a:t>
          </a:r>
          <a:r>
            <a:rPr kumimoji="1" lang="en-US" altLang="ja-JP" sz="1300">
              <a:latin typeface="ＭＳ Ｐゴシック" panose="020B0600070205080204" pitchFamily="50" charset="-128"/>
              <a:ea typeface="ＭＳ Ｐゴシック" panose="020B0600070205080204" pitchFamily="50" charset="-128"/>
            </a:rPr>
            <a:t>17.4</a:t>
          </a:r>
          <a:r>
            <a:rPr kumimoji="1" lang="ja-JP" altLang="en-US" sz="1300">
              <a:latin typeface="ＭＳ Ｐゴシック" panose="020B0600070205080204" pitchFamily="50" charset="-128"/>
              <a:ea typeface="ＭＳ Ｐゴシック" panose="020B0600070205080204" pitchFamily="50" charset="-128"/>
            </a:rPr>
            <a:t>ポイント高い水準となっている。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供用開始予定の新図書館等複合施設の整備により、図書館については比率改善の見込みが立っている状況ではあるが、その他の施設についても公共施設等総合管理計画や個別施設計画に基づき計画的に老朽化対策を行うことで、財政の健全性を堅持しつつ比率の改善を目指す必要が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1.244\&#21508;&#35506;&#29992;\&#36001;&#25919;&#35506;\2026_&#20196;&#21644;8&#24180;&#24230;&#35352;&#37682;&#29992;\01_&#36001;&#25919;&#20418;\12_&#27770;&#31639;\02_&#36001;&#25919;&#29366;&#27841;&#36039;&#26009;&#38598;\02_&#20316;&#35069;&#65288;R6&#27770;&#31639;&#65289;&#65295;&#36001;&#25919;&#29366;&#27841;&#36039;&#26009;&#38598;&#12304;D-2037-&#24259;&#12305;\&#12304;&#36001;&#25919;&#29366;&#27841;&#36039;&#26009;&#38598;&#12305;_423076_&#38263;&#19982;&#30010;_2024(2&#22238;&#30446;)_0924&#20462;&#27491;.xlsx" TargetMode="External"/><Relationship Id="rId1" Type="http://schemas.openxmlformats.org/officeDocument/2006/relationships/externalLinkPath" Target="/&#36001;&#25919;&#35506;/2026_&#20196;&#21644;8&#24180;&#24230;&#35352;&#37682;&#29992;/01_&#36001;&#25919;&#20418;/12_&#27770;&#31639;/02_&#36001;&#25919;&#29366;&#27841;&#36039;&#26009;&#38598;/02_&#20316;&#35069;&#65288;R6&#27770;&#31639;&#65289;&#65295;&#36001;&#25919;&#29366;&#27841;&#36039;&#26009;&#38598;&#12304;D-2037-&#24259;&#12305;/&#12304;&#36001;&#25919;&#29366;&#27841;&#36039;&#26009;&#38598;&#12305;_423076_&#38263;&#19982;&#30010;_2024(2&#22238;&#30446;)_0924&#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78</v>
          </cell>
          <cell r="BX53">
            <v>78.900000000000006</v>
          </cell>
          <cell r="CF53">
            <v>79.599999999999994</v>
          </cell>
          <cell r="CN53">
            <v>80.599999999999994</v>
          </cell>
          <cell r="CV53">
            <v>81.599999999999994</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row>
        <row r="75">
          <cell r="BP75">
            <v>7.3</v>
          </cell>
          <cell r="BX75">
            <v>7.4</v>
          </cell>
          <cell r="CF75">
            <v>6.7</v>
          </cell>
          <cell r="CN75">
            <v>7.1</v>
          </cell>
          <cell r="CV75">
            <v>8</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17739735</v>
      </c>
      <c r="BO4" s="485"/>
      <c r="BP4" s="485"/>
      <c r="BQ4" s="485"/>
      <c r="BR4" s="485"/>
      <c r="BS4" s="485"/>
      <c r="BT4" s="485"/>
      <c r="BU4" s="486"/>
      <c r="BV4" s="484">
        <v>16167235</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11</v>
      </c>
      <c r="CU4" s="625"/>
      <c r="CV4" s="625"/>
      <c r="CW4" s="625"/>
      <c r="CX4" s="625"/>
      <c r="CY4" s="625"/>
      <c r="CZ4" s="625"/>
      <c r="DA4" s="626"/>
      <c r="DB4" s="624">
        <v>12.7</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16620048</v>
      </c>
      <c r="BO5" s="456"/>
      <c r="BP5" s="456"/>
      <c r="BQ5" s="456"/>
      <c r="BR5" s="456"/>
      <c r="BS5" s="456"/>
      <c r="BT5" s="456"/>
      <c r="BU5" s="457"/>
      <c r="BV5" s="455">
        <v>15013175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92</v>
      </c>
      <c r="CU5" s="453"/>
      <c r="CV5" s="453"/>
      <c r="CW5" s="453"/>
      <c r="CX5" s="453"/>
      <c r="CY5" s="453"/>
      <c r="CZ5" s="453"/>
      <c r="DA5" s="454"/>
      <c r="DB5" s="452">
        <v>93.7</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1119687</v>
      </c>
      <c r="BO6" s="456"/>
      <c r="BP6" s="456"/>
      <c r="BQ6" s="456"/>
      <c r="BR6" s="456"/>
      <c r="BS6" s="456"/>
      <c r="BT6" s="456"/>
      <c r="BU6" s="457"/>
      <c r="BV6" s="455">
        <v>1154060</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92.4</v>
      </c>
      <c r="CU6" s="599"/>
      <c r="CV6" s="599"/>
      <c r="CW6" s="599"/>
      <c r="CX6" s="599"/>
      <c r="CY6" s="599"/>
      <c r="CZ6" s="599"/>
      <c r="DA6" s="600"/>
      <c r="DB6" s="598">
        <v>94.6</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177472</v>
      </c>
      <c r="BO7" s="456"/>
      <c r="BP7" s="456"/>
      <c r="BQ7" s="456"/>
      <c r="BR7" s="456"/>
      <c r="BS7" s="456"/>
      <c r="BT7" s="456"/>
      <c r="BU7" s="457"/>
      <c r="BV7" s="455">
        <v>100509</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8590561</v>
      </c>
      <c r="CU7" s="456"/>
      <c r="CV7" s="456"/>
      <c r="CW7" s="456"/>
      <c r="CX7" s="456"/>
      <c r="CY7" s="456"/>
      <c r="CZ7" s="456"/>
      <c r="DA7" s="457"/>
      <c r="DB7" s="455">
        <v>8284066</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942215</v>
      </c>
      <c r="BO8" s="456"/>
      <c r="BP8" s="456"/>
      <c r="BQ8" s="456"/>
      <c r="BR8" s="456"/>
      <c r="BS8" s="456"/>
      <c r="BT8" s="456"/>
      <c r="BU8" s="457"/>
      <c r="BV8" s="455">
        <v>1053551</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0.61</v>
      </c>
      <c r="CU8" s="559"/>
      <c r="CV8" s="559"/>
      <c r="CW8" s="559"/>
      <c r="CX8" s="559"/>
      <c r="CY8" s="559"/>
      <c r="CZ8" s="559"/>
      <c r="DA8" s="560"/>
      <c r="DB8" s="558">
        <v>0.62</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40780</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-111336</v>
      </c>
      <c r="BO9" s="456"/>
      <c r="BP9" s="456"/>
      <c r="BQ9" s="456"/>
      <c r="BR9" s="456"/>
      <c r="BS9" s="456"/>
      <c r="BT9" s="456"/>
      <c r="BU9" s="457"/>
      <c r="BV9" s="455">
        <v>-76265</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11.1</v>
      </c>
      <c r="CU9" s="453"/>
      <c r="CV9" s="453"/>
      <c r="CW9" s="453"/>
      <c r="CX9" s="453"/>
      <c r="CY9" s="453"/>
      <c r="CZ9" s="453"/>
      <c r="DA9" s="454"/>
      <c r="DB9" s="452">
        <v>11.7</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42548</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1094</v>
      </c>
      <c r="BO10" s="456"/>
      <c r="BP10" s="456"/>
      <c r="BQ10" s="456"/>
      <c r="BR10" s="456"/>
      <c r="BS10" s="456"/>
      <c r="BT10" s="456"/>
      <c r="BU10" s="457"/>
      <c r="BV10" s="455">
        <v>95</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15">
      <c r="A12" s="169"/>
      <c r="B12" s="561" t="s">
        <v>122</v>
      </c>
      <c r="C12" s="562"/>
      <c r="D12" s="562"/>
      <c r="E12" s="562"/>
      <c r="F12" s="562"/>
      <c r="G12" s="562"/>
      <c r="H12" s="562"/>
      <c r="I12" s="562"/>
      <c r="J12" s="562"/>
      <c r="K12" s="563"/>
      <c r="L12" s="570" t="s">
        <v>123</v>
      </c>
      <c r="M12" s="571"/>
      <c r="N12" s="571"/>
      <c r="O12" s="571"/>
      <c r="P12" s="571"/>
      <c r="Q12" s="572"/>
      <c r="R12" s="573">
        <v>39479</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90</v>
      </c>
      <c r="AV12" s="514"/>
      <c r="AW12" s="514"/>
      <c r="AX12" s="514"/>
      <c r="AY12" s="469" t="s">
        <v>127</v>
      </c>
      <c r="AZ12" s="470"/>
      <c r="BA12" s="470"/>
      <c r="BB12" s="470"/>
      <c r="BC12" s="470"/>
      <c r="BD12" s="470"/>
      <c r="BE12" s="470"/>
      <c r="BF12" s="470"/>
      <c r="BG12" s="470"/>
      <c r="BH12" s="470"/>
      <c r="BI12" s="470"/>
      <c r="BJ12" s="470"/>
      <c r="BK12" s="470"/>
      <c r="BL12" s="470"/>
      <c r="BM12" s="471"/>
      <c r="BN12" s="455">
        <v>550112</v>
      </c>
      <c r="BO12" s="456"/>
      <c r="BP12" s="456"/>
      <c r="BQ12" s="456"/>
      <c r="BR12" s="456"/>
      <c r="BS12" s="456"/>
      <c r="BT12" s="456"/>
      <c r="BU12" s="457"/>
      <c r="BV12" s="455">
        <v>413256</v>
      </c>
      <c r="BW12" s="456"/>
      <c r="BX12" s="456"/>
      <c r="BY12" s="456"/>
      <c r="BZ12" s="456"/>
      <c r="CA12" s="456"/>
      <c r="CB12" s="456"/>
      <c r="CC12" s="457"/>
      <c r="CD12" s="495" t="s">
        <v>128</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129</v>
      </c>
      <c r="N13" s="540"/>
      <c r="O13" s="540"/>
      <c r="P13" s="540"/>
      <c r="Q13" s="541"/>
      <c r="R13" s="542">
        <v>39278</v>
      </c>
      <c r="S13" s="543"/>
      <c r="T13" s="543"/>
      <c r="U13" s="543"/>
      <c r="V13" s="544"/>
      <c r="W13" s="545" t="s">
        <v>130</v>
      </c>
      <c r="X13" s="441"/>
      <c r="Y13" s="441"/>
      <c r="Z13" s="441"/>
      <c r="AA13" s="441"/>
      <c r="AB13" s="442"/>
      <c r="AC13" s="408">
        <v>536</v>
      </c>
      <c r="AD13" s="409"/>
      <c r="AE13" s="409"/>
      <c r="AF13" s="409"/>
      <c r="AG13" s="410"/>
      <c r="AH13" s="408">
        <v>633</v>
      </c>
      <c r="AI13" s="409"/>
      <c r="AJ13" s="409"/>
      <c r="AK13" s="409"/>
      <c r="AL13" s="468"/>
      <c r="AM13" s="512" t="s">
        <v>131</v>
      </c>
      <c r="AN13" s="412"/>
      <c r="AO13" s="412"/>
      <c r="AP13" s="412"/>
      <c r="AQ13" s="412"/>
      <c r="AR13" s="412"/>
      <c r="AS13" s="412"/>
      <c r="AT13" s="413"/>
      <c r="AU13" s="513" t="s">
        <v>132</v>
      </c>
      <c r="AV13" s="514"/>
      <c r="AW13" s="514"/>
      <c r="AX13" s="514"/>
      <c r="AY13" s="469" t="s">
        <v>133</v>
      </c>
      <c r="AZ13" s="470"/>
      <c r="BA13" s="470"/>
      <c r="BB13" s="470"/>
      <c r="BC13" s="470"/>
      <c r="BD13" s="470"/>
      <c r="BE13" s="470"/>
      <c r="BF13" s="470"/>
      <c r="BG13" s="470"/>
      <c r="BH13" s="470"/>
      <c r="BI13" s="470"/>
      <c r="BJ13" s="470"/>
      <c r="BK13" s="470"/>
      <c r="BL13" s="470"/>
      <c r="BM13" s="471"/>
      <c r="BN13" s="455">
        <v>-660354</v>
      </c>
      <c r="BO13" s="456"/>
      <c r="BP13" s="456"/>
      <c r="BQ13" s="456"/>
      <c r="BR13" s="456"/>
      <c r="BS13" s="456"/>
      <c r="BT13" s="456"/>
      <c r="BU13" s="457"/>
      <c r="BV13" s="455">
        <v>-489426</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8</v>
      </c>
      <c r="CU13" s="453"/>
      <c r="CV13" s="453"/>
      <c r="CW13" s="453"/>
      <c r="CX13" s="453"/>
      <c r="CY13" s="453"/>
      <c r="CZ13" s="453"/>
      <c r="DA13" s="454"/>
      <c r="DB13" s="452">
        <v>7.1</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39861</v>
      </c>
      <c r="S14" s="543"/>
      <c r="T14" s="543"/>
      <c r="U14" s="543"/>
      <c r="V14" s="544"/>
      <c r="W14" s="546"/>
      <c r="X14" s="444"/>
      <c r="Y14" s="444"/>
      <c r="Z14" s="444"/>
      <c r="AA14" s="444"/>
      <c r="AB14" s="445"/>
      <c r="AC14" s="535">
        <v>2.7</v>
      </c>
      <c r="AD14" s="536"/>
      <c r="AE14" s="536"/>
      <c r="AF14" s="536"/>
      <c r="AG14" s="537"/>
      <c r="AH14" s="535">
        <v>3.2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121</v>
      </c>
      <c r="CU14" s="553"/>
      <c r="CV14" s="553"/>
      <c r="CW14" s="553"/>
      <c r="CX14" s="553"/>
      <c r="CY14" s="553"/>
      <c r="CZ14" s="553"/>
      <c r="DA14" s="554"/>
      <c r="DB14" s="552" t="s">
        <v>121</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129</v>
      </c>
      <c r="N15" s="540"/>
      <c r="O15" s="540"/>
      <c r="P15" s="540"/>
      <c r="Q15" s="541"/>
      <c r="R15" s="542">
        <v>39686</v>
      </c>
      <c r="S15" s="543"/>
      <c r="T15" s="543"/>
      <c r="U15" s="543"/>
      <c r="V15" s="544"/>
      <c r="W15" s="545" t="s">
        <v>137</v>
      </c>
      <c r="X15" s="441"/>
      <c r="Y15" s="441"/>
      <c r="Z15" s="441"/>
      <c r="AA15" s="441"/>
      <c r="AB15" s="442"/>
      <c r="AC15" s="408">
        <v>3539</v>
      </c>
      <c r="AD15" s="409"/>
      <c r="AE15" s="409"/>
      <c r="AF15" s="409"/>
      <c r="AG15" s="410"/>
      <c r="AH15" s="408">
        <v>3776</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4396221</v>
      </c>
      <c r="BO15" s="485"/>
      <c r="BP15" s="485"/>
      <c r="BQ15" s="485"/>
      <c r="BR15" s="485"/>
      <c r="BS15" s="485"/>
      <c r="BT15" s="485"/>
      <c r="BU15" s="486"/>
      <c r="BV15" s="484">
        <v>4404784</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18.100000000000001</v>
      </c>
      <c r="AD16" s="536"/>
      <c r="AE16" s="536"/>
      <c r="AF16" s="536"/>
      <c r="AG16" s="537"/>
      <c r="AH16" s="535">
        <v>19.3</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7399651</v>
      </c>
      <c r="BO16" s="456"/>
      <c r="BP16" s="456"/>
      <c r="BQ16" s="456"/>
      <c r="BR16" s="456"/>
      <c r="BS16" s="456"/>
      <c r="BT16" s="456"/>
      <c r="BU16" s="457"/>
      <c r="BV16" s="455">
        <v>7063943</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141</v>
      </c>
      <c r="S17" s="533"/>
      <c r="T17" s="533"/>
      <c r="U17" s="533"/>
      <c r="V17" s="534"/>
      <c r="W17" s="545" t="s">
        <v>144</v>
      </c>
      <c r="X17" s="441"/>
      <c r="Y17" s="441"/>
      <c r="Z17" s="441"/>
      <c r="AA17" s="441"/>
      <c r="AB17" s="442"/>
      <c r="AC17" s="408">
        <v>15469</v>
      </c>
      <c r="AD17" s="409"/>
      <c r="AE17" s="409"/>
      <c r="AF17" s="409"/>
      <c r="AG17" s="410"/>
      <c r="AH17" s="408">
        <v>15181</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5548887</v>
      </c>
      <c r="BO17" s="456"/>
      <c r="BP17" s="456"/>
      <c r="BQ17" s="456"/>
      <c r="BR17" s="456"/>
      <c r="BS17" s="456"/>
      <c r="BT17" s="456"/>
      <c r="BU17" s="457"/>
      <c r="BV17" s="455">
        <v>5549397</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146</v>
      </c>
      <c r="C18" s="506"/>
      <c r="D18" s="506"/>
      <c r="E18" s="507"/>
      <c r="F18" s="507"/>
      <c r="G18" s="507"/>
      <c r="H18" s="507"/>
      <c r="I18" s="507"/>
      <c r="J18" s="507"/>
      <c r="K18" s="507"/>
      <c r="L18" s="508">
        <v>28.73</v>
      </c>
      <c r="M18" s="508"/>
      <c r="N18" s="508"/>
      <c r="O18" s="508"/>
      <c r="P18" s="508"/>
      <c r="Q18" s="508"/>
      <c r="R18" s="509"/>
      <c r="S18" s="509"/>
      <c r="T18" s="509"/>
      <c r="U18" s="509"/>
      <c r="V18" s="510"/>
      <c r="W18" s="526"/>
      <c r="X18" s="527"/>
      <c r="Y18" s="527"/>
      <c r="Z18" s="527"/>
      <c r="AA18" s="527"/>
      <c r="AB18" s="551"/>
      <c r="AC18" s="425">
        <v>79.099999999999994</v>
      </c>
      <c r="AD18" s="426"/>
      <c r="AE18" s="426"/>
      <c r="AF18" s="426"/>
      <c r="AG18" s="511"/>
      <c r="AH18" s="425">
        <v>77.5</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8029842</v>
      </c>
      <c r="BO18" s="456"/>
      <c r="BP18" s="456"/>
      <c r="BQ18" s="456"/>
      <c r="BR18" s="456"/>
      <c r="BS18" s="456"/>
      <c r="BT18" s="456"/>
      <c r="BU18" s="457"/>
      <c r="BV18" s="455">
        <v>7804801</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148</v>
      </c>
      <c r="C19" s="506"/>
      <c r="D19" s="506"/>
      <c r="E19" s="507"/>
      <c r="F19" s="507"/>
      <c r="G19" s="507"/>
      <c r="H19" s="507"/>
      <c r="I19" s="507"/>
      <c r="J19" s="507"/>
      <c r="K19" s="507"/>
      <c r="L19" s="515">
        <v>1419</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11809310</v>
      </c>
      <c r="BO19" s="456"/>
      <c r="BP19" s="456"/>
      <c r="BQ19" s="456"/>
      <c r="BR19" s="456"/>
      <c r="BS19" s="456"/>
      <c r="BT19" s="456"/>
      <c r="BU19" s="457"/>
      <c r="BV19" s="455">
        <v>11131314</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150</v>
      </c>
      <c r="C20" s="506"/>
      <c r="D20" s="506"/>
      <c r="E20" s="507"/>
      <c r="F20" s="507"/>
      <c r="G20" s="507"/>
      <c r="H20" s="507"/>
      <c r="I20" s="507"/>
      <c r="J20" s="507"/>
      <c r="K20" s="507"/>
      <c r="L20" s="515">
        <v>16011</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12438185</v>
      </c>
      <c r="BO22" s="485"/>
      <c r="BP22" s="485"/>
      <c r="BQ22" s="485"/>
      <c r="BR22" s="485"/>
      <c r="BS22" s="485"/>
      <c r="BT22" s="485"/>
      <c r="BU22" s="486"/>
      <c r="BV22" s="484">
        <v>12738874</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11910013</v>
      </c>
      <c r="BO23" s="456"/>
      <c r="BP23" s="456"/>
      <c r="BQ23" s="456"/>
      <c r="BR23" s="456"/>
      <c r="BS23" s="456"/>
      <c r="BT23" s="456"/>
      <c r="BU23" s="457"/>
      <c r="BV23" s="455">
        <v>12104837</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160</v>
      </c>
      <c r="F24" s="412"/>
      <c r="G24" s="412"/>
      <c r="H24" s="412"/>
      <c r="I24" s="412"/>
      <c r="J24" s="412"/>
      <c r="K24" s="413"/>
      <c r="L24" s="408">
        <v>1</v>
      </c>
      <c r="M24" s="409"/>
      <c r="N24" s="409"/>
      <c r="O24" s="409"/>
      <c r="P24" s="410"/>
      <c r="Q24" s="408">
        <v>8570</v>
      </c>
      <c r="R24" s="409"/>
      <c r="S24" s="409"/>
      <c r="T24" s="409"/>
      <c r="U24" s="409"/>
      <c r="V24" s="410"/>
      <c r="W24" s="498"/>
      <c r="X24" s="435"/>
      <c r="Y24" s="436"/>
      <c r="Z24" s="411" t="s">
        <v>161</v>
      </c>
      <c r="AA24" s="412"/>
      <c r="AB24" s="412"/>
      <c r="AC24" s="412"/>
      <c r="AD24" s="412"/>
      <c r="AE24" s="412"/>
      <c r="AF24" s="412"/>
      <c r="AG24" s="413"/>
      <c r="AH24" s="408">
        <v>191</v>
      </c>
      <c r="AI24" s="409"/>
      <c r="AJ24" s="409"/>
      <c r="AK24" s="409"/>
      <c r="AL24" s="410"/>
      <c r="AM24" s="408">
        <v>592864</v>
      </c>
      <c r="AN24" s="409"/>
      <c r="AO24" s="409"/>
      <c r="AP24" s="409"/>
      <c r="AQ24" s="409"/>
      <c r="AR24" s="410"/>
      <c r="AS24" s="408">
        <v>3104</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7264076</v>
      </c>
      <c r="BO24" s="456"/>
      <c r="BP24" s="456"/>
      <c r="BQ24" s="456"/>
      <c r="BR24" s="456"/>
      <c r="BS24" s="456"/>
      <c r="BT24" s="456"/>
      <c r="BU24" s="457"/>
      <c r="BV24" s="455">
        <v>7070108</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163</v>
      </c>
      <c r="F25" s="412"/>
      <c r="G25" s="412"/>
      <c r="H25" s="412"/>
      <c r="I25" s="412"/>
      <c r="J25" s="412"/>
      <c r="K25" s="413"/>
      <c r="L25" s="408">
        <v>2</v>
      </c>
      <c r="M25" s="409"/>
      <c r="N25" s="409"/>
      <c r="O25" s="409"/>
      <c r="P25" s="410"/>
      <c r="Q25" s="408">
        <v>6910</v>
      </c>
      <c r="R25" s="409"/>
      <c r="S25" s="409"/>
      <c r="T25" s="409"/>
      <c r="U25" s="409"/>
      <c r="V25" s="410"/>
      <c r="W25" s="498"/>
      <c r="X25" s="435"/>
      <c r="Y25" s="436"/>
      <c r="Z25" s="411" t="s">
        <v>164</v>
      </c>
      <c r="AA25" s="412"/>
      <c r="AB25" s="412"/>
      <c r="AC25" s="412"/>
      <c r="AD25" s="412"/>
      <c r="AE25" s="412"/>
      <c r="AF25" s="412"/>
      <c r="AG25" s="413"/>
      <c r="AH25" s="408" t="s">
        <v>121</v>
      </c>
      <c r="AI25" s="409"/>
      <c r="AJ25" s="409"/>
      <c r="AK25" s="409"/>
      <c r="AL25" s="410"/>
      <c r="AM25" s="408" t="s">
        <v>121</v>
      </c>
      <c r="AN25" s="409"/>
      <c r="AO25" s="409"/>
      <c r="AP25" s="409"/>
      <c r="AQ25" s="409"/>
      <c r="AR25" s="410"/>
      <c r="AS25" s="408" t="s">
        <v>121</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2226040</v>
      </c>
      <c r="BO25" s="485"/>
      <c r="BP25" s="485"/>
      <c r="BQ25" s="485"/>
      <c r="BR25" s="485"/>
      <c r="BS25" s="485"/>
      <c r="BT25" s="485"/>
      <c r="BU25" s="486"/>
      <c r="BV25" s="484">
        <v>1650221</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166</v>
      </c>
      <c r="F26" s="412"/>
      <c r="G26" s="412"/>
      <c r="H26" s="412"/>
      <c r="I26" s="412"/>
      <c r="J26" s="412"/>
      <c r="K26" s="413"/>
      <c r="L26" s="408">
        <v>1</v>
      </c>
      <c r="M26" s="409"/>
      <c r="N26" s="409"/>
      <c r="O26" s="409"/>
      <c r="P26" s="410"/>
      <c r="Q26" s="408">
        <v>6510</v>
      </c>
      <c r="R26" s="409"/>
      <c r="S26" s="409"/>
      <c r="T26" s="409"/>
      <c r="U26" s="409"/>
      <c r="V26" s="410"/>
      <c r="W26" s="498"/>
      <c r="X26" s="435"/>
      <c r="Y26" s="436"/>
      <c r="Z26" s="411" t="s">
        <v>167</v>
      </c>
      <c r="AA26" s="466"/>
      <c r="AB26" s="466"/>
      <c r="AC26" s="466"/>
      <c r="AD26" s="466"/>
      <c r="AE26" s="466"/>
      <c r="AF26" s="466"/>
      <c r="AG26" s="467"/>
      <c r="AH26" s="408" t="s">
        <v>121</v>
      </c>
      <c r="AI26" s="409"/>
      <c r="AJ26" s="409"/>
      <c r="AK26" s="409"/>
      <c r="AL26" s="410"/>
      <c r="AM26" s="408" t="s">
        <v>121</v>
      </c>
      <c r="AN26" s="409"/>
      <c r="AO26" s="409"/>
      <c r="AP26" s="409"/>
      <c r="AQ26" s="409"/>
      <c r="AR26" s="410"/>
      <c r="AS26" s="408" t="s">
        <v>121</v>
      </c>
      <c r="AT26" s="409"/>
      <c r="AU26" s="409"/>
      <c r="AV26" s="409"/>
      <c r="AW26" s="409"/>
      <c r="AX26" s="468"/>
      <c r="AY26" s="495" t="s">
        <v>168</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169</v>
      </c>
      <c r="F27" s="412"/>
      <c r="G27" s="412"/>
      <c r="H27" s="412"/>
      <c r="I27" s="412"/>
      <c r="J27" s="412"/>
      <c r="K27" s="413"/>
      <c r="L27" s="408">
        <v>1</v>
      </c>
      <c r="M27" s="409"/>
      <c r="N27" s="409"/>
      <c r="O27" s="409"/>
      <c r="P27" s="410"/>
      <c r="Q27" s="408">
        <v>3680</v>
      </c>
      <c r="R27" s="409"/>
      <c r="S27" s="409"/>
      <c r="T27" s="409"/>
      <c r="U27" s="409"/>
      <c r="V27" s="410"/>
      <c r="W27" s="498"/>
      <c r="X27" s="435"/>
      <c r="Y27" s="436"/>
      <c r="Z27" s="411" t="s">
        <v>170</v>
      </c>
      <c r="AA27" s="412"/>
      <c r="AB27" s="412"/>
      <c r="AC27" s="412"/>
      <c r="AD27" s="412"/>
      <c r="AE27" s="412"/>
      <c r="AF27" s="412"/>
      <c r="AG27" s="413"/>
      <c r="AH27" s="408">
        <v>4</v>
      </c>
      <c r="AI27" s="409"/>
      <c r="AJ27" s="409"/>
      <c r="AK27" s="409"/>
      <c r="AL27" s="410"/>
      <c r="AM27" s="408">
        <v>16452</v>
      </c>
      <c r="AN27" s="409"/>
      <c r="AO27" s="409"/>
      <c r="AP27" s="409"/>
      <c r="AQ27" s="409"/>
      <c r="AR27" s="410"/>
      <c r="AS27" s="408">
        <v>4113</v>
      </c>
      <c r="AT27" s="409"/>
      <c r="AU27" s="409"/>
      <c r="AV27" s="409"/>
      <c r="AW27" s="409"/>
      <c r="AX27" s="468"/>
      <c r="AY27" s="492" t="s">
        <v>171</v>
      </c>
      <c r="AZ27" s="493"/>
      <c r="BA27" s="493"/>
      <c r="BB27" s="493"/>
      <c r="BC27" s="493"/>
      <c r="BD27" s="493"/>
      <c r="BE27" s="493"/>
      <c r="BF27" s="493"/>
      <c r="BG27" s="493"/>
      <c r="BH27" s="493"/>
      <c r="BI27" s="493"/>
      <c r="BJ27" s="493"/>
      <c r="BK27" s="493"/>
      <c r="BL27" s="493"/>
      <c r="BM27" s="494"/>
      <c r="BN27" s="489">
        <v>480268</v>
      </c>
      <c r="BO27" s="490"/>
      <c r="BP27" s="490"/>
      <c r="BQ27" s="490"/>
      <c r="BR27" s="490"/>
      <c r="BS27" s="490"/>
      <c r="BT27" s="490"/>
      <c r="BU27" s="491"/>
      <c r="BV27" s="489">
        <v>909597</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172</v>
      </c>
      <c r="F28" s="412"/>
      <c r="G28" s="412"/>
      <c r="H28" s="412"/>
      <c r="I28" s="412"/>
      <c r="J28" s="412"/>
      <c r="K28" s="413"/>
      <c r="L28" s="408">
        <v>1</v>
      </c>
      <c r="M28" s="409"/>
      <c r="N28" s="409"/>
      <c r="O28" s="409"/>
      <c r="P28" s="410"/>
      <c r="Q28" s="408">
        <v>3100</v>
      </c>
      <c r="R28" s="409"/>
      <c r="S28" s="409"/>
      <c r="T28" s="409"/>
      <c r="U28" s="409"/>
      <c r="V28" s="410"/>
      <c r="W28" s="498"/>
      <c r="X28" s="435"/>
      <c r="Y28" s="436"/>
      <c r="Z28" s="411" t="s">
        <v>173</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174</v>
      </c>
      <c r="AZ28" s="473"/>
      <c r="BA28" s="473"/>
      <c r="BB28" s="474"/>
      <c r="BC28" s="481" t="s">
        <v>46</v>
      </c>
      <c r="BD28" s="482"/>
      <c r="BE28" s="482"/>
      <c r="BF28" s="482"/>
      <c r="BG28" s="482"/>
      <c r="BH28" s="482"/>
      <c r="BI28" s="482"/>
      <c r="BJ28" s="482"/>
      <c r="BK28" s="482"/>
      <c r="BL28" s="482"/>
      <c r="BM28" s="483"/>
      <c r="BN28" s="484">
        <v>1923800</v>
      </c>
      <c r="BO28" s="485"/>
      <c r="BP28" s="485"/>
      <c r="BQ28" s="485"/>
      <c r="BR28" s="485"/>
      <c r="BS28" s="485"/>
      <c r="BT28" s="485"/>
      <c r="BU28" s="486"/>
      <c r="BV28" s="484">
        <v>1942818</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175</v>
      </c>
      <c r="F29" s="412"/>
      <c r="G29" s="412"/>
      <c r="H29" s="412"/>
      <c r="I29" s="412"/>
      <c r="J29" s="412"/>
      <c r="K29" s="413"/>
      <c r="L29" s="408">
        <v>14</v>
      </c>
      <c r="M29" s="409"/>
      <c r="N29" s="409"/>
      <c r="O29" s="409"/>
      <c r="P29" s="410"/>
      <c r="Q29" s="408">
        <v>2830</v>
      </c>
      <c r="R29" s="409"/>
      <c r="S29" s="409"/>
      <c r="T29" s="409"/>
      <c r="U29" s="409"/>
      <c r="V29" s="410"/>
      <c r="W29" s="499"/>
      <c r="X29" s="500"/>
      <c r="Y29" s="501"/>
      <c r="Z29" s="411" t="s">
        <v>176</v>
      </c>
      <c r="AA29" s="412"/>
      <c r="AB29" s="412"/>
      <c r="AC29" s="412"/>
      <c r="AD29" s="412"/>
      <c r="AE29" s="412"/>
      <c r="AF29" s="412"/>
      <c r="AG29" s="413"/>
      <c r="AH29" s="408">
        <v>195</v>
      </c>
      <c r="AI29" s="409"/>
      <c r="AJ29" s="409"/>
      <c r="AK29" s="409"/>
      <c r="AL29" s="410"/>
      <c r="AM29" s="408">
        <v>609316</v>
      </c>
      <c r="AN29" s="409"/>
      <c r="AO29" s="409"/>
      <c r="AP29" s="409"/>
      <c r="AQ29" s="409"/>
      <c r="AR29" s="410"/>
      <c r="AS29" s="408">
        <v>3125</v>
      </c>
      <c r="AT29" s="409"/>
      <c r="AU29" s="409"/>
      <c r="AV29" s="409"/>
      <c r="AW29" s="409"/>
      <c r="AX29" s="468"/>
      <c r="AY29" s="475"/>
      <c r="AZ29" s="476"/>
      <c r="BA29" s="476"/>
      <c r="BB29" s="477"/>
      <c r="BC29" s="469" t="s">
        <v>177</v>
      </c>
      <c r="BD29" s="470"/>
      <c r="BE29" s="470"/>
      <c r="BF29" s="470"/>
      <c r="BG29" s="470"/>
      <c r="BH29" s="470"/>
      <c r="BI29" s="470"/>
      <c r="BJ29" s="470"/>
      <c r="BK29" s="470"/>
      <c r="BL29" s="470"/>
      <c r="BM29" s="471"/>
      <c r="BN29" s="455">
        <v>1965565</v>
      </c>
      <c r="BO29" s="456"/>
      <c r="BP29" s="456"/>
      <c r="BQ29" s="456"/>
      <c r="BR29" s="456"/>
      <c r="BS29" s="456"/>
      <c r="BT29" s="456"/>
      <c r="BU29" s="457"/>
      <c r="BV29" s="455">
        <v>1910649</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178</v>
      </c>
      <c r="X30" s="423"/>
      <c r="Y30" s="423"/>
      <c r="Z30" s="423"/>
      <c r="AA30" s="423"/>
      <c r="AB30" s="423"/>
      <c r="AC30" s="423"/>
      <c r="AD30" s="423"/>
      <c r="AE30" s="423"/>
      <c r="AF30" s="423"/>
      <c r="AG30" s="424"/>
      <c r="AH30" s="425">
        <v>99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1525651</v>
      </c>
      <c r="BO30" s="490"/>
      <c r="BP30" s="490"/>
      <c r="BQ30" s="490"/>
      <c r="BR30" s="490"/>
      <c r="BS30" s="490"/>
      <c r="BT30" s="490"/>
      <c r="BU30" s="491"/>
      <c r="BV30" s="489">
        <v>1524437</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179</v>
      </c>
      <c r="D32" s="414"/>
      <c r="E32" s="414"/>
      <c r="F32" s="414"/>
      <c r="G32" s="414"/>
      <c r="H32" s="414"/>
      <c r="I32" s="414"/>
      <c r="J32" s="414"/>
      <c r="K32" s="414"/>
      <c r="L32" s="414"/>
      <c r="M32" s="414"/>
      <c r="N32" s="414"/>
      <c r="O32" s="414"/>
      <c r="P32" s="414"/>
      <c r="Q32" s="414"/>
      <c r="R32" s="414"/>
      <c r="S32" s="414"/>
      <c r="U32" s="415" t="s">
        <v>180</v>
      </c>
      <c r="V32" s="415"/>
      <c r="W32" s="415"/>
      <c r="X32" s="415"/>
      <c r="Y32" s="415"/>
      <c r="Z32" s="415"/>
      <c r="AA32" s="415"/>
      <c r="AB32" s="415"/>
      <c r="AC32" s="415"/>
      <c r="AD32" s="415"/>
      <c r="AE32" s="415"/>
      <c r="AF32" s="415"/>
      <c r="AG32" s="415"/>
      <c r="AH32" s="415"/>
      <c r="AI32" s="415"/>
      <c r="AJ32" s="415"/>
      <c r="AK32" s="415"/>
      <c r="AM32" s="415" t="s">
        <v>181</v>
      </c>
      <c r="AN32" s="415"/>
      <c r="AO32" s="415"/>
      <c r="AP32" s="415"/>
      <c r="AQ32" s="415"/>
      <c r="AR32" s="415"/>
      <c r="AS32" s="415"/>
      <c r="AT32" s="415"/>
      <c r="AU32" s="415"/>
      <c r="AV32" s="415"/>
      <c r="AW32" s="415"/>
      <c r="AX32" s="415"/>
      <c r="AY32" s="415"/>
      <c r="AZ32" s="415"/>
      <c r="BA32" s="415"/>
      <c r="BB32" s="415"/>
      <c r="BC32" s="415"/>
      <c r="BE32" s="415" t="s">
        <v>182</v>
      </c>
      <c r="BF32" s="415"/>
      <c r="BG32" s="415"/>
      <c r="BH32" s="415"/>
      <c r="BI32" s="415"/>
      <c r="BJ32" s="415"/>
      <c r="BK32" s="415"/>
      <c r="BL32" s="415"/>
      <c r="BM32" s="415"/>
      <c r="BN32" s="415"/>
      <c r="BO32" s="415"/>
      <c r="BP32" s="415"/>
      <c r="BQ32" s="415"/>
      <c r="BR32" s="415"/>
      <c r="BS32" s="415"/>
      <c r="BT32" s="415"/>
      <c r="BU32" s="415"/>
      <c r="BW32" s="415" t="s">
        <v>183</v>
      </c>
      <c r="BX32" s="415"/>
      <c r="BY32" s="415"/>
      <c r="BZ32" s="415"/>
      <c r="CA32" s="415"/>
      <c r="CB32" s="415"/>
      <c r="CC32" s="415"/>
      <c r="CD32" s="415"/>
      <c r="CE32" s="415"/>
      <c r="CF32" s="415"/>
      <c r="CG32" s="415"/>
      <c r="CH32" s="415"/>
      <c r="CI32" s="415"/>
      <c r="CJ32" s="415"/>
      <c r="CK32" s="415"/>
      <c r="CL32" s="415"/>
      <c r="CM32" s="415"/>
      <c r="CO32" s="415" t="s">
        <v>184</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185</v>
      </c>
      <c r="D33" s="407"/>
      <c r="E33" s="406" t="s">
        <v>186</v>
      </c>
      <c r="F33" s="406"/>
      <c r="G33" s="406"/>
      <c r="H33" s="406"/>
      <c r="I33" s="406"/>
      <c r="J33" s="406"/>
      <c r="K33" s="406"/>
      <c r="L33" s="406"/>
      <c r="M33" s="406"/>
      <c r="N33" s="406"/>
      <c r="O33" s="406"/>
      <c r="P33" s="406"/>
      <c r="Q33" s="406"/>
      <c r="R33" s="406"/>
      <c r="S33" s="406"/>
      <c r="T33" s="194"/>
      <c r="U33" s="407" t="s">
        <v>185</v>
      </c>
      <c r="V33" s="407"/>
      <c r="W33" s="406" t="s">
        <v>186</v>
      </c>
      <c r="X33" s="406"/>
      <c r="Y33" s="406"/>
      <c r="Z33" s="406"/>
      <c r="AA33" s="406"/>
      <c r="AB33" s="406"/>
      <c r="AC33" s="406"/>
      <c r="AD33" s="406"/>
      <c r="AE33" s="406"/>
      <c r="AF33" s="406"/>
      <c r="AG33" s="406"/>
      <c r="AH33" s="406"/>
      <c r="AI33" s="406"/>
      <c r="AJ33" s="406"/>
      <c r="AK33" s="406"/>
      <c r="AL33" s="194"/>
      <c r="AM33" s="407" t="s">
        <v>185</v>
      </c>
      <c r="AN33" s="407"/>
      <c r="AO33" s="406" t="s">
        <v>186</v>
      </c>
      <c r="AP33" s="406"/>
      <c r="AQ33" s="406"/>
      <c r="AR33" s="406"/>
      <c r="AS33" s="406"/>
      <c r="AT33" s="406"/>
      <c r="AU33" s="406"/>
      <c r="AV33" s="406"/>
      <c r="AW33" s="406"/>
      <c r="AX33" s="406"/>
      <c r="AY33" s="406"/>
      <c r="AZ33" s="406"/>
      <c r="BA33" s="406"/>
      <c r="BB33" s="406"/>
      <c r="BC33" s="406"/>
      <c r="BD33" s="195"/>
      <c r="BE33" s="406" t="s">
        <v>187</v>
      </c>
      <c r="BF33" s="406"/>
      <c r="BG33" s="406" t="s">
        <v>188</v>
      </c>
      <c r="BH33" s="406"/>
      <c r="BI33" s="406"/>
      <c r="BJ33" s="406"/>
      <c r="BK33" s="406"/>
      <c r="BL33" s="406"/>
      <c r="BM33" s="406"/>
      <c r="BN33" s="406"/>
      <c r="BO33" s="406"/>
      <c r="BP33" s="406"/>
      <c r="BQ33" s="406"/>
      <c r="BR33" s="406"/>
      <c r="BS33" s="406"/>
      <c r="BT33" s="406"/>
      <c r="BU33" s="406"/>
      <c r="BV33" s="195"/>
      <c r="BW33" s="407" t="s">
        <v>187</v>
      </c>
      <c r="BX33" s="407"/>
      <c r="BY33" s="406" t="s">
        <v>189</v>
      </c>
      <c r="BZ33" s="406"/>
      <c r="CA33" s="406"/>
      <c r="CB33" s="406"/>
      <c r="CC33" s="406"/>
      <c r="CD33" s="406"/>
      <c r="CE33" s="406"/>
      <c r="CF33" s="406"/>
      <c r="CG33" s="406"/>
      <c r="CH33" s="406"/>
      <c r="CI33" s="406"/>
      <c r="CJ33" s="406"/>
      <c r="CK33" s="406"/>
      <c r="CL33" s="406"/>
      <c r="CM33" s="406"/>
      <c r="CN33" s="194"/>
      <c r="CO33" s="407" t="s">
        <v>185</v>
      </c>
      <c r="CP33" s="407"/>
      <c r="CQ33" s="406" t="s">
        <v>190</v>
      </c>
      <c r="CR33" s="406"/>
      <c r="CS33" s="406"/>
      <c r="CT33" s="406"/>
      <c r="CU33" s="406"/>
      <c r="CV33" s="406"/>
      <c r="CW33" s="406"/>
      <c r="CX33" s="406"/>
      <c r="CY33" s="406"/>
      <c r="CZ33" s="406"/>
      <c r="DA33" s="406"/>
      <c r="DB33" s="406"/>
      <c r="DC33" s="406"/>
      <c r="DD33" s="406"/>
      <c r="DE33" s="406"/>
      <c r="DF33" s="194"/>
      <c r="DG33" s="405" t="s">
        <v>191</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7</v>
      </c>
      <c r="BF34" s="403"/>
      <c r="BG34" s="404" t="str">
        <f>IF('各会計、関係団体の財政状況及び健全化判断比率'!B33="","",'各会計、関係団体の財政状況及び健全化判断比率'!B33)</f>
        <v>長崎都市計画事業長与町土地区画整理事業特別会計</v>
      </c>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長与・時津環境施設組合（一般会計）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17</v>
      </c>
      <c r="CP34" s="403"/>
      <c r="CQ34" s="404" t="str">
        <f>IF('各会計、関係団体の財政状況及び健全化判断比率'!BS7="","",'各会計、関係団体の財政状況及び健全化判断比率'!BS7)</f>
        <v>西彼中央土地開発公社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〇</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長崎県市町村総合事務組合（一般会計）</v>
      </c>
      <c r="BZ35" s="404"/>
      <c r="CA35" s="404"/>
      <c r="CB35" s="404"/>
      <c r="CC35" s="404"/>
      <c r="CD35" s="404"/>
      <c r="CE35" s="404"/>
      <c r="CF35" s="404"/>
      <c r="CG35" s="404"/>
      <c r="CH35" s="404"/>
      <c r="CI35" s="404"/>
      <c r="CJ35" s="404"/>
      <c r="CK35" s="404"/>
      <c r="CL35" s="404"/>
      <c r="CM35" s="404"/>
      <c r="CN35" s="169"/>
      <c r="CO35" s="403">
        <f t="shared" ref="CO35:CO43" si="3">IF(CQ35="","",CO34+1)</f>
        <v>18</v>
      </c>
      <c r="CP35" s="403"/>
      <c r="CQ35" s="404" t="str">
        <f>IF('各会計、関係団体の財政状況及び健全化判断比率'!BS8="","",'各会計、関係団体の財政状況及び健全化判断比率'!BS8)</f>
        <v>長崎県林業公社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〇</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長崎県市町村総合事務組合（市町村会館管理事業特別会計）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長崎県市町村総合事務組合（市町村会館馬町別館管理事業特別会計）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長崎県市町村総合事務組合（公平委員会特別会計）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長崎県市町村総合事務組合（行政不服審査会事業特別会計）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長崎県市町村総合事務組合（交通災害共済事業特別会計）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15</v>
      </c>
      <c r="BX41" s="403"/>
      <c r="BY41" s="404" t="str">
        <f>IF('各会計、関係団体の財政状況及び健全化判断比率'!B75="","",'各会計、関係団体の財政状況及び健全化判断比率'!B75)</f>
        <v>長崎県後期高齢者医療広域連合（普通会計）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16</v>
      </c>
      <c r="BX42" s="403"/>
      <c r="BY42" s="404" t="str">
        <f>IF('各会計、関係団体の財政状況及び健全化判断比率'!B76="","",'各会計、関係団体の財政状況及び健全化判断比率'!B76)</f>
        <v>長崎県後期高齢者医療広域連合（事業会計）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400" t="s">
        <v>193</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194</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195</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196</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197</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198</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199</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200</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emZa8OkvbllJcpkKtbekxMsgGIYuMr4A6wj+oUozCcS6Tu7iQes8Tzp4mYwMyyTpw4NhGgOJPLebXlTVPO9NcQ==" saltValue="+mdA7n0tT0g+VreXuaB4L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201</v>
      </c>
      <c r="DI1" s="754"/>
      <c r="DJ1" s="754"/>
      <c r="DK1" s="754"/>
      <c r="DL1" s="754"/>
      <c r="DM1" s="754"/>
      <c r="DN1" s="755"/>
      <c r="DO1" s="202"/>
      <c r="DP1" s="753" t="s">
        <v>202</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204</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205</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206</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207</v>
      </c>
      <c r="S4" s="710"/>
      <c r="T4" s="710"/>
      <c r="U4" s="710"/>
      <c r="V4" s="710"/>
      <c r="W4" s="710"/>
      <c r="X4" s="710"/>
      <c r="Y4" s="711"/>
      <c r="Z4" s="709" t="s">
        <v>208</v>
      </c>
      <c r="AA4" s="710"/>
      <c r="AB4" s="710"/>
      <c r="AC4" s="711"/>
      <c r="AD4" s="709" t="s">
        <v>209</v>
      </c>
      <c r="AE4" s="710"/>
      <c r="AF4" s="710"/>
      <c r="AG4" s="710"/>
      <c r="AH4" s="710"/>
      <c r="AI4" s="710"/>
      <c r="AJ4" s="710"/>
      <c r="AK4" s="711"/>
      <c r="AL4" s="709" t="s">
        <v>208</v>
      </c>
      <c r="AM4" s="710"/>
      <c r="AN4" s="710"/>
      <c r="AO4" s="711"/>
      <c r="AP4" s="756" t="s">
        <v>210</v>
      </c>
      <c r="AQ4" s="756"/>
      <c r="AR4" s="756"/>
      <c r="AS4" s="756"/>
      <c r="AT4" s="756"/>
      <c r="AU4" s="756"/>
      <c r="AV4" s="756"/>
      <c r="AW4" s="756"/>
      <c r="AX4" s="756"/>
      <c r="AY4" s="756"/>
      <c r="AZ4" s="756"/>
      <c r="BA4" s="756"/>
      <c r="BB4" s="756"/>
      <c r="BC4" s="756"/>
      <c r="BD4" s="756"/>
      <c r="BE4" s="756"/>
      <c r="BF4" s="756"/>
      <c r="BG4" s="756" t="s">
        <v>211</v>
      </c>
      <c r="BH4" s="756"/>
      <c r="BI4" s="756"/>
      <c r="BJ4" s="756"/>
      <c r="BK4" s="756"/>
      <c r="BL4" s="756"/>
      <c r="BM4" s="756"/>
      <c r="BN4" s="756"/>
      <c r="BO4" s="756" t="s">
        <v>208</v>
      </c>
      <c r="BP4" s="756"/>
      <c r="BQ4" s="756"/>
      <c r="BR4" s="756"/>
      <c r="BS4" s="756" t="s">
        <v>212</v>
      </c>
      <c r="BT4" s="756"/>
      <c r="BU4" s="756"/>
      <c r="BV4" s="756"/>
      <c r="BW4" s="756"/>
      <c r="BX4" s="756"/>
      <c r="BY4" s="756"/>
      <c r="BZ4" s="756"/>
      <c r="CA4" s="756"/>
      <c r="CB4" s="756"/>
      <c r="CD4" s="709" t="s">
        <v>213</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214</v>
      </c>
      <c r="C5" s="716"/>
      <c r="D5" s="716"/>
      <c r="E5" s="716"/>
      <c r="F5" s="716"/>
      <c r="G5" s="716"/>
      <c r="H5" s="716"/>
      <c r="I5" s="716"/>
      <c r="J5" s="716"/>
      <c r="K5" s="716"/>
      <c r="L5" s="716"/>
      <c r="M5" s="716"/>
      <c r="N5" s="716"/>
      <c r="O5" s="716"/>
      <c r="P5" s="716"/>
      <c r="Q5" s="717"/>
      <c r="R5" s="712">
        <v>4593300</v>
      </c>
      <c r="S5" s="713"/>
      <c r="T5" s="713"/>
      <c r="U5" s="713"/>
      <c r="V5" s="713"/>
      <c r="W5" s="713"/>
      <c r="X5" s="713"/>
      <c r="Y5" s="738"/>
      <c r="Z5" s="751">
        <v>25.9</v>
      </c>
      <c r="AA5" s="751"/>
      <c r="AB5" s="751"/>
      <c r="AC5" s="751"/>
      <c r="AD5" s="752">
        <v>4274138</v>
      </c>
      <c r="AE5" s="752"/>
      <c r="AF5" s="752"/>
      <c r="AG5" s="752"/>
      <c r="AH5" s="752"/>
      <c r="AI5" s="752"/>
      <c r="AJ5" s="752"/>
      <c r="AK5" s="752"/>
      <c r="AL5" s="739">
        <v>49.2</v>
      </c>
      <c r="AM5" s="721"/>
      <c r="AN5" s="721"/>
      <c r="AO5" s="740"/>
      <c r="AP5" s="715" t="s">
        <v>215</v>
      </c>
      <c r="AQ5" s="716"/>
      <c r="AR5" s="716"/>
      <c r="AS5" s="716"/>
      <c r="AT5" s="716"/>
      <c r="AU5" s="716"/>
      <c r="AV5" s="716"/>
      <c r="AW5" s="716"/>
      <c r="AX5" s="716"/>
      <c r="AY5" s="716"/>
      <c r="AZ5" s="716"/>
      <c r="BA5" s="716"/>
      <c r="BB5" s="716"/>
      <c r="BC5" s="716"/>
      <c r="BD5" s="716"/>
      <c r="BE5" s="716"/>
      <c r="BF5" s="717"/>
      <c r="BG5" s="657">
        <v>4274138</v>
      </c>
      <c r="BH5" s="658"/>
      <c r="BI5" s="658"/>
      <c r="BJ5" s="658"/>
      <c r="BK5" s="658"/>
      <c r="BL5" s="658"/>
      <c r="BM5" s="658"/>
      <c r="BN5" s="659"/>
      <c r="BO5" s="695">
        <v>93.1</v>
      </c>
      <c r="BP5" s="695"/>
      <c r="BQ5" s="695"/>
      <c r="BR5" s="695"/>
      <c r="BS5" s="696" t="s">
        <v>121</v>
      </c>
      <c r="BT5" s="696"/>
      <c r="BU5" s="696"/>
      <c r="BV5" s="696"/>
      <c r="BW5" s="696"/>
      <c r="BX5" s="696"/>
      <c r="BY5" s="696"/>
      <c r="BZ5" s="696"/>
      <c r="CA5" s="696"/>
      <c r="CB5" s="736"/>
      <c r="CD5" s="709" t="s">
        <v>210</v>
      </c>
      <c r="CE5" s="710"/>
      <c r="CF5" s="710"/>
      <c r="CG5" s="710"/>
      <c r="CH5" s="710"/>
      <c r="CI5" s="710"/>
      <c r="CJ5" s="710"/>
      <c r="CK5" s="710"/>
      <c r="CL5" s="710"/>
      <c r="CM5" s="710"/>
      <c r="CN5" s="710"/>
      <c r="CO5" s="710"/>
      <c r="CP5" s="710"/>
      <c r="CQ5" s="711"/>
      <c r="CR5" s="709" t="s">
        <v>216</v>
      </c>
      <c r="CS5" s="710"/>
      <c r="CT5" s="710"/>
      <c r="CU5" s="710"/>
      <c r="CV5" s="710"/>
      <c r="CW5" s="710"/>
      <c r="CX5" s="710"/>
      <c r="CY5" s="711"/>
      <c r="CZ5" s="709" t="s">
        <v>208</v>
      </c>
      <c r="DA5" s="710"/>
      <c r="DB5" s="710"/>
      <c r="DC5" s="711"/>
      <c r="DD5" s="709" t="s">
        <v>217</v>
      </c>
      <c r="DE5" s="710"/>
      <c r="DF5" s="710"/>
      <c r="DG5" s="710"/>
      <c r="DH5" s="710"/>
      <c r="DI5" s="710"/>
      <c r="DJ5" s="710"/>
      <c r="DK5" s="710"/>
      <c r="DL5" s="710"/>
      <c r="DM5" s="710"/>
      <c r="DN5" s="710"/>
      <c r="DO5" s="710"/>
      <c r="DP5" s="711"/>
      <c r="DQ5" s="709" t="s">
        <v>218</v>
      </c>
      <c r="DR5" s="710"/>
      <c r="DS5" s="710"/>
      <c r="DT5" s="710"/>
      <c r="DU5" s="710"/>
      <c r="DV5" s="710"/>
      <c r="DW5" s="710"/>
      <c r="DX5" s="710"/>
      <c r="DY5" s="710"/>
      <c r="DZ5" s="710"/>
      <c r="EA5" s="710"/>
      <c r="EB5" s="710"/>
      <c r="EC5" s="711"/>
    </row>
    <row r="6" spans="2:143" ht="11.25" customHeight="1" x14ac:dyDescent="0.15">
      <c r="B6" s="654" t="s">
        <v>219</v>
      </c>
      <c r="C6" s="655"/>
      <c r="D6" s="655"/>
      <c r="E6" s="655"/>
      <c r="F6" s="655"/>
      <c r="G6" s="655"/>
      <c r="H6" s="655"/>
      <c r="I6" s="655"/>
      <c r="J6" s="655"/>
      <c r="K6" s="655"/>
      <c r="L6" s="655"/>
      <c r="M6" s="655"/>
      <c r="N6" s="655"/>
      <c r="O6" s="655"/>
      <c r="P6" s="655"/>
      <c r="Q6" s="656"/>
      <c r="R6" s="657">
        <v>101422</v>
      </c>
      <c r="S6" s="658"/>
      <c r="T6" s="658"/>
      <c r="U6" s="658"/>
      <c r="V6" s="658"/>
      <c r="W6" s="658"/>
      <c r="X6" s="658"/>
      <c r="Y6" s="659"/>
      <c r="Z6" s="695">
        <v>0.6</v>
      </c>
      <c r="AA6" s="695"/>
      <c r="AB6" s="695"/>
      <c r="AC6" s="695"/>
      <c r="AD6" s="696">
        <v>101422</v>
      </c>
      <c r="AE6" s="696"/>
      <c r="AF6" s="696"/>
      <c r="AG6" s="696"/>
      <c r="AH6" s="696"/>
      <c r="AI6" s="696"/>
      <c r="AJ6" s="696"/>
      <c r="AK6" s="696"/>
      <c r="AL6" s="660">
        <v>1.2</v>
      </c>
      <c r="AM6" s="661"/>
      <c r="AN6" s="661"/>
      <c r="AO6" s="697"/>
      <c r="AP6" s="654" t="s">
        <v>220</v>
      </c>
      <c r="AQ6" s="655"/>
      <c r="AR6" s="655"/>
      <c r="AS6" s="655"/>
      <c r="AT6" s="655"/>
      <c r="AU6" s="655"/>
      <c r="AV6" s="655"/>
      <c r="AW6" s="655"/>
      <c r="AX6" s="655"/>
      <c r="AY6" s="655"/>
      <c r="AZ6" s="655"/>
      <c r="BA6" s="655"/>
      <c r="BB6" s="655"/>
      <c r="BC6" s="655"/>
      <c r="BD6" s="655"/>
      <c r="BE6" s="655"/>
      <c r="BF6" s="656"/>
      <c r="BG6" s="657">
        <v>4274138</v>
      </c>
      <c r="BH6" s="658"/>
      <c r="BI6" s="658"/>
      <c r="BJ6" s="658"/>
      <c r="BK6" s="658"/>
      <c r="BL6" s="658"/>
      <c r="BM6" s="658"/>
      <c r="BN6" s="659"/>
      <c r="BO6" s="695">
        <v>93.1</v>
      </c>
      <c r="BP6" s="695"/>
      <c r="BQ6" s="695"/>
      <c r="BR6" s="695"/>
      <c r="BS6" s="696" t="s">
        <v>121</v>
      </c>
      <c r="BT6" s="696"/>
      <c r="BU6" s="696"/>
      <c r="BV6" s="696"/>
      <c r="BW6" s="696"/>
      <c r="BX6" s="696"/>
      <c r="BY6" s="696"/>
      <c r="BZ6" s="696"/>
      <c r="CA6" s="696"/>
      <c r="CB6" s="736"/>
      <c r="CD6" s="715" t="s">
        <v>221</v>
      </c>
      <c r="CE6" s="716"/>
      <c r="CF6" s="716"/>
      <c r="CG6" s="716"/>
      <c r="CH6" s="716"/>
      <c r="CI6" s="716"/>
      <c r="CJ6" s="716"/>
      <c r="CK6" s="716"/>
      <c r="CL6" s="716"/>
      <c r="CM6" s="716"/>
      <c r="CN6" s="716"/>
      <c r="CO6" s="716"/>
      <c r="CP6" s="716"/>
      <c r="CQ6" s="717"/>
      <c r="CR6" s="657">
        <v>142445</v>
      </c>
      <c r="CS6" s="658"/>
      <c r="CT6" s="658"/>
      <c r="CU6" s="658"/>
      <c r="CV6" s="658"/>
      <c r="CW6" s="658"/>
      <c r="CX6" s="658"/>
      <c r="CY6" s="659"/>
      <c r="CZ6" s="739">
        <v>0.9</v>
      </c>
      <c r="DA6" s="721"/>
      <c r="DB6" s="721"/>
      <c r="DC6" s="741"/>
      <c r="DD6" s="663" t="s">
        <v>121</v>
      </c>
      <c r="DE6" s="658"/>
      <c r="DF6" s="658"/>
      <c r="DG6" s="658"/>
      <c r="DH6" s="658"/>
      <c r="DI6" s="658"/>
      <c r="DJ6" s="658"/>
      <c r="DK6" s="658"/>
      <c r="DL6" s="658"/>
      <c r="DM6" s="658"/>
      <c r="DN6" s="658"/>
      <c r="DO6" s="658"/>
      <c r="DP6" s="659"/>
      <c r="DQ6" s="663">
        <v>142445</v>
      </c>
      <c r="DR6" s="658"/>
      <c r="DS6" s="658"/>
      <c r="DT6" s="658"/>
      <c r="DU6" s="658"/>
      <c r="DV6" s="658"/>
      <c r="DW6" s="658"/>
      <c r="DX6" s="658"/>
      <c r="DY6" s="658"/>
      <c r="DZ6" s="658"/>
      <c r="EA6" s="658"/>
      <c r="EB6" s="658"/>
      <c r="EC6" s="694"/>
    </row>
    <row r="7" spans="2:143" ht="11.25" customHeight="1" x14ac:dyDescent="0.15">
      <c r="B7" s="654" t="s">
        <v>222</v>
      </c>
      <c r="C7" s="655"/>
      <c r="D7" s="655"/>
      <c r="E7" s="655"/>
      <c r="F7" s="655"/>
      <c r="G7" s="655"/>
      <c r="H7" s="655"/>
      <c r="I7" s="655"/>
      <c r="J7" s="655"/>
      <c r="K7" s="655"/>
      <c r="L7" s="655"/>
      <c r="M7" s="655"/>
      <c r="N7" s="655"/>
      <c r="O7" s="655"/>
      <c r="P7" s="655"/>
      <c r="Q7" s="656"/>
      <c r="R7" s="657">
        <v>3005</v>
      </c>
      <c r="S7" s="658"/>
      <c r="T7" s="658"/>
      <c r="U7" s="658"/>
      <c r="V7" s="658"/>
      <c r="W7" s="658"/>
      <c r="X7" s="658"/>
      <c r="Y7" s="659"/>
      <c r="Z7" s="695">
        <v>0</v>
      </c>
      <c r="AA7" s="695"/>
      <c r="AB7" s="695"/>
      <c r="AC7" s="695"/>
      <c r="AD7" s="696">
        <v>3005</v>
      </c>
      <c r="AE7" s="696"/>
      <c r="AF7" s="696"/>
      <c r="AG7" s="696"/>
      <c r="AH7" s="696"/>
      <c r="AI7" s="696"/>
      <c r="AJ7" s="696"/>
      <c r="AK7" s="696"/>
      <c r="AL7" s="660">
        <v>0</v>
      </c>
      <c r="AM7" s="661"/>
      <c r="AN7" s="661"/>
      <c r="AO7" s="697"/>
      <c r="AP7" s="654" t="s">
        <v>223</v>
      </c>
      <c r="AQ7" s="655"/>
      <c r="AR7" s="655"/>
      <c r="AS7" s="655"/>
      <c r="AT7" s="655"/>
      <c r="AU7" s="655"/>
      <c r="AV7" s="655"/>
      <c r="AW7" s="655"/>
      <c r="AX7" s="655"/>
      <c r="AY7" s="655"/>
      <c r="AZ7" s="655"/>
      <c r="BA7" s="655"/>
      <c r="BB7" s="655"/>
      <c r="BC7" s="655"/>
      <c r="BD7" s="655"/>
      <c r="BE7" s="655"/>
      <c r="BF7" s="656"/>
      <c r="BG7" s="657">
        <v>2276597</v>
      </c>
      <c r="BH7" s="658"/>
      <c r="BI7" s="658"/>
      <c r="BJ7" s="658"/>
      <c r="BK7" s="658"/>
      <c r="BL7" s="658"/>
      <c r="BM7" s="658"/>
      <c r="BN7" s="659"/>
      <c r="BO7" s="695">
        <v>49.6</v>
      </c>
      <c r="BP7" s="695"/>
      <c r="BQ7" s="695"/>
      <c r="BR7" s="695"/>
      <c r="BS7" s="696" t="s">
        <v>121</v>
      </c>
      <c r="BT7" s="696"/>
      <c r="BU7" s="696"/>
      <c r="BV7" s="696"/>
      <c r="BW7" s="696"/>
      <c r="BX7" s="696"/>
      <c r="BY7" s="696"/>
      <c r="BZ7" s="696"/>
      <c r="CA7" s="696"/>
      <c r="CB7" s="736"/>
      <c r="CD7" s="654" t="s">
        <v>224</v>
      </c>
      <c r="CE7" s="655"/>
      <c r="CF7" s="655"/>
      <c r="CG7" s="655"/>
      <c r="CH7" s="655"/>
      <c r="CI7" s="655"/>
      <c r="CJ7" s="655"/>
      <c r="CK7" s="655"/>
      <c r="CL7" s="655"/>
      <c r="CM7" s="655"/>
      <c r="CN7" s="655"/>
      <c r="CO7" s="655"/>
      <c r="CP7" s="655"/>
      <c r="CQ7" s="656"/>
      <c r="CR7" s="657">
        <v>1842877</v>
      </c>
      <c r="CS7" s="658"/>
      <c r="CT7" s="658"/>
      <c r="CU7" s="658"/>
      <c r="CV7" s="658"/>
      <c r="CW7" s="658"/>
      <c r="CX7" s="658"/>
      <c r="CY7" s="659"/>
      <c r="CZ7" s="695">
        <v>11.1</v>
      </c>
      <c r="DA7" s="695"/>
      <c r="DB7" s="695"/>
      <c r="DC7" s="695"/>
      <c r="DD7" s="663">
        <v>193570</v>
      </c>
      <c r="DE7" s="658"/>
      <c r="DF7" s="658"/>
      <c r="DG7" s="658"/>
      <c r="DH7" s="658"/>
      <c r="DI7" s="658"/>
      <c r="DJ7" s="658"/>
      <c r="DK7" s="658"/>
      <c r="DL7" s="658"/>
      <c r="DM7" s="658"/>
      <c r="DN7" s="658"/>
      <c r="DO7" s="658"/>
      <c r="DP7" s="659"/>
      <c r="DQ7" s="663">
        <v>1480139</v>
      </c>
      <c r="DR7" s="658"/>
      <c r="DS7" s="658"/>
      <c r="DT7" s="658"/>
      <c r="DU7" s="658"/>
      <c r="DV7" s="658"/>
      <c r="DW7" s="658"/>
      <c r="DX7" s="658"/>
      <c r="DY7" s="658"/>
      <c r="DZ7" s="658"/>
      <c r="EA7" s="658"/>
      <c r="EB7" s="658"/>
      <c r="EC7" s="694"/>
    </row>
    <row r="8" spans="2:143" ht="11.25" customHeight="1" x14ac:dyDescent="0.15">
      <c r="B8" s="654" t="s">
        <v>225</v>
      </c>
      <c r="C8" s="655"/>
      <c r="D8" s="655"/>
      <c r="E8" s="655"/>
      <c r="F8" s="655"/>
      <c r="G8" s="655"/>
      <c r="H8" s="655"/>
      <c r="I8" s="655"/>
      <c r="J8" s="655"/>
      <c r="K8" s="655"/>
      <c r="L8" s="655"/>
      <c r="M8" s="655"/>
      <c r="N8" s="655"/>
      <c r="O8" s="655"/>
      <c r="P8" s="655"/>
      <c r="Q8" s="656"/>
      <c r="R8" s="657">
        <v>33926</v>
      </c>
      <c r="S8" s="658"/>
      <c r="T8" s="658"/>
      <c r="U8" s="658"/>
      <c r="V8" s="658"/>
      <c r="W8" s="658"/>
      <c r="X8" s="658"/>
      <c r="Y8" s="659"/>
      <c r="Z8" s="695">
        <v>0.2</v>
      </c>
      <c r="AA8" s="695"/>
      <c r="AB8" s="695"/>
      <c r="AC8" s="695"/>
      <c r="AD8" s="696">
        <v>33926</v>
      </c>
      <c r="AE8" s="696"/>
      <c r="AF8" s="696"/>
      <c r="AG8" s="696"/>
      <c r="AH8" s="696"/>
      <c r="AI8" s="696"/>
      <c r="AJ8" s="696"/>
      <c r="AK8" s="696"/>
      <c r="AL8" s="660">
        <v>0.4</v>
      </c>
      <c r="AM8" s="661"/>
      <c r="AN8" s="661"/>
      <c r="AO8" s="697"/>
      <c r="AP8" s="654" t="s">
        <v>226</v>
      </c>
      <c r="AQ8" s="655"/>
      <c r="AR8" s="655"/>
      <c r="AS8" s="655"/>
      <c r="AT8" s="655"/>
      <c r="AU8" s="655"/>
      <c r="AV8" s="655"/>
      <c r="AW8" s="655"/>
      <c r="AX8" s="655"/>
      <c r="AY8" s="655"/>
      <c r="AZ8" s="655"/>
      <c r="BA8" s="655"/>
      <c r="BB8" s="655"/>
      <c r="BC8" s="655"/>
      <c r="BD8" s="655"/>
      <c r="BE8" s="655"/>
      <c r="BF8" s="656"/>
      <c r="BG8" s="657">
        <v>61621</v>
      </c>
      <c r="BH8" s="658"/>
      <c r="BI8" s="658"/>
      <c r="BJ8" s="658"/>
      <c r="BK8" s="658"/>
      <c r="BL8" s="658"/>
      <c r="BM8" s="658"/>
      <c r="BN8" s="659"/>
      <c r="BO8" s="695">
        <v>1.3</v>
      </c>
      <c r="BP8" s="695"/>
      <c r="BQ8" s="695"/>
      <c r="BR8" s="695"/>
      <c r="BS8" s="696" t="s">
        <v>121</v>
      </c>
      <c r="BT8" s="696"/>
      <c r="BU8" s="696"/>
      <c r="BV8" s="696"/>
      <c r="BW8" s="696"/>
      <c r="BX8" s="696"/>
      <c r="BY8" s="696"/>
      <c r="BZ8" s="696"/>
      <c r="CA8" s="696"/>
      <c r="CB8" s="736"/>
      <c r="CD8" s="654" t="s">
        <v>227</v>
      </c>
      <c r="CE8" s="655"/>
      <c r="CF8" s="655"/>
      <c r="CG8" s="655"/>
      <c r="CH8" s="655"/>
      <c r="CI8" s="655"/>
      <c r="CJ8" s="655"/>
      <c r="CK8" s="655"/>
      <c r="CL8" s="655"/>
      <c r="CM8" s="655"/>
      <c r="CN8" s="655"/>
      <c r="CO8" s="655"/>
      <c r="CP8" s="655"/>
      <c r="CQ8" s="656"/>
      <c r="CR8" s="657">
        <v>6241640</v>
      </c>
      <c r="CS8" s="658"/>
      <c r="CT8" s="658"/>
      <c r="CU8" s="658"/>
      <c r="CV8" s="658"/>
      <c r="CW8" s="658"/>
      <c r="CX8" s="658"/>
      <c r="CY8" s="659"/>
      <c r="CZ8" s="695">
        <v>37.6</v>
      </c>
      <c r="DA8" s="695"/>
      <c r="DB8" s="695"/>
      <c r="DC8" s="695"/>
      <c r="DD8" s="663">
        <v>2751</v>
      </c>
      <c r="DE8" s="658"/>
      <c r="DF8" s="658"/>
      <c r="DG8" s="658"/>
      <c r="DH8" s="658"/>
      <c r="DI8" s="658"/>
      <c r="DJ8" s="658"/>
      <c r="DK8" s="658"/>
      <c r="DL8" s="658"/>
      <c r="DM8" s="658"/>
      <c r="DN8" s="658"/>
      <c r="DO8" s="658"/>
      <c r="DP8" s="659"/>
      <c r="DQ8" s="663">
        <v>3235246</v>
      </c>
      <c r="DR8" s="658"/>
      <c r="DS8" s="658"/>
      <c r="DT8" s="658"/>
      <c r="DU8" s="658"/>
      <c r="DV8" s="658"/>
      <c r="DW8" s="658"/>
      <c r="DX8" s="658"/>
      <c r="DY8" s="658"/>
      <c r="DZ8" s="658"/>
      <c r="EA8" s="658"/>
      <c r="EB8" s="658"/>
      <c r="EC8" s="694"/>
    </row>
    <row r="9" spans="2:143" ht="11.25" customHeight="1" x14ac:dyDescent="0.15">
      <c r="B9" s="654" t="s">
        <v>228</v>
      </c>
      <c r="C9" s="655"/>
      <c r="D9" s="655"/>
      <c r="E9" s="655"/>
      <c r="F9" s="655"/>
      <c r="G9" s="655"/>
      <c r="H9" s="655"/>
      <c r="I9" s="655"/>
      <c r="J9" s="655"/>
      <c r="K9" s="655"/>
      <c r="L9" s="655"/>
      <c r="M9" s="655"/>
      <c r="N9" s="655"/>
      <c r="O9" s="655"/>
      <c r="P9" s="655"/>
      <c r="Q9" s="656"/>
      <c r="R9" s="657">
        <v>50961</v>
      </c>
      <c r="S9" s="658"/>
      <c r="T9" s="658"/>
      <c r="U9" s="658"/>
      <c r="V9" s="658"/>
      <c r="W9" s="658"/>
      <c r="X9" s="658"/>
      <c r="Y9" s="659"/>
      <c r="Z9" s="695">
        <v>0.3</v>
      </c>
      <c r="AA9" s="695"/>
      <c r="AB9" s="695"/>
      <c r="AC9" s="695"/>
      <c r="AD9" s="696">
        <v>50961</v>
      </c>
      <c r="AE9" s="696"/>
      <c r="AF9" s="696"/>
      <c r="AG9" s="696"/>
      <c r="AH9" s="696"/>
      <c r="AI9" s="696"/>
      <c r="AJ9" s="696"/>
      <c r="AK9" s="696"/>
      <c r="AL9" s="660">
        <v>0.6</v>
      </c>
      <c r="AM9" s="661"/>
      <c r="AN9" s="661"/>
      <c r="AO9" s="697"/>
      <c r="AP9" s="654" t="s">
        <v>229</v>
      </c>
      <c r="AQ9" s="655"/>
      <c r="AR9" s="655"/>
      <c r="AS9" s="655"/>
      <c r="AT9" s="655"/>
      <c r="AU9" s="655"/>
      <c r="AV9" s="655"/>
      <c r="AW9" s="655"/>
      <c r="AX9" s="655"/>
      <c r="AY9" s="655"/>
      <c r="AZ9" s="655"/>
      <c r="BA9" s="655"/>
      <c r="BB9" s="655"/>
      <c r="BC9" s="655"/>
      <c r="BD9" s="655"/>
      <c r="BE9" s="655"/>
      <c r="BF9" s="656"/>
      <c r="BG9" s="657">
        <v>2100083</v>
      </c>
      <c r="BH9" s="658"/>
      <c r="BI9" s="658"/>
      <c r="BJ9" s="658"/>
      <c r="BK9" s="658"/>
      <c r="BL9" s="658"/>
      <c r="BM9" s="658"/>
      <c r="BN9" s="659"/>
      <c r="BO9" s="695">
        <v>45.7</v>
      </c>
      <c r="BP9" s="695"/>
      <c r="BQ9" s="695"/>
      <c r="BR9" s="695"/>
      <c r="BS9" s="696" t="s">
        <v>121</v>
      </c>
      <c r="BT9" s="696"/>
      <c r="BU9" s="696"/>
      <c r="BV9" s="696"/>
      <c r="BW9" s="696"/>
      <c r="BX9" s="696"/>
      <c r="BY9" s="696"/>
      <c r="BZ9" s="696"/>
      <c r="CA9" s="696"/>
      <c r="CB9" s="736"/>
      <c r="CD9" s="654" t="s">
        <v>230</v>
      </c>
      <c r="CE9" s="655"/>
      <c r="CF9" s="655"/>
      <c r="CG9" s="655"/>
      <c r="CH9" s="655"/>
      <c r="CI9" s="655"/>
      <c r="CJ9" s="655"/>
      <c r="CK9" s="655"/>
      <c r="CL9" s="655"/>
      <c r="CM9" s="655"/>
      <c r="CN9" s="655"/>
      <c r="CO9" s="655"/>
      <c r="CP9" s="655"/>
      <c r="CQ9" s="656"/>
      <c r="CR9" s="657">
        <v>1292791</v>
      </c>
      <c r="CS9" s="658"/>
      <c r="CT9" s="658"/>
      <c r="CU9" s="658"/>
      <c r="CV9" s="658"/>
      <c r="CW9" s="658"/>
      <c r="CX9" s="658"/>
      <c r="CY9" s="659"/>
      <c r="CZ9" s="695">
        <v>7.8</v>
      </c>
      <c r="DA9" s="695"/>
      <c r="DB9" s="695"/>
      <c r="DC9" s="695"/>
      <c r="DD9" s="663">
        <v>16242</v>
      </c>
      <c r="DE9" s="658"/>
      <c r="DF9" s="658"/>
      <c r="DG9" s="658"/>
      <c r="DH9" s="658"/>
      <c r="DI9" s="658"/>
      <c r="DJ9" s="658"/>
      <c r="DK9" s="658"/>
      <c r="DL9" s="658"/>
      <c r="DM9" s="658"/>
      <c r="DN9" s="658"/>
      <c r="DO9" s="658"/>
      <c r="DP9" s="659"/>
      <c r="DQ9" s="663">
        <v>1138810</v>
      </c>
      <c r="DR9" s="658"/>
      <c r="DS9" s="658"/>
      <c r="DT9" s="658"/>
      <c r="DU9" s="658"/>
      <c r="DV9" s="658"/>
      <c r="DW9" s="658"/>
      <c r="DX9" s="658"/>
      <c r="DY9" s="658"/>
      <c r="DZ9" s="658"/>
      <c r="EA9" s="658"/>
      <c r="EB9" s="658"/>
      <c r="EC9" s="694"/>
    </row>
    <row r="10" spans="2:143" ht="11.25" customHeight="1" x14ac:dyDescent="0.15">
      <c r="B10" s="654" t="s">
        <v>231</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232</v>
      </c>
      <c r="AQ10" s="655"/>
      <c r="AR10" s="655"/>
      <c r="AS10" s="655"/>
      <c r="AT10" s="655"/>
      <c r="AU10" s="655"/>
      <c r="AV10" s="655"/>
      <c r="AW10" s="655"/>
      <c r="AX10" s="655"/>
      <c r="AY10" s="655"/>
      <c r="AZ10" s="655"/>
      <c r="BA10" s="655"/>
      <c r="BB10" s="655"/>
      <c r="BC10" s="655"/>
      <c r="BD10" s="655"/>
      <c r="BE10" s="655"/>
      <c r="BF10" s="656"/>
      <c r="BG10" s="657">
        <v>63236</v>
      </c>
      <c r="BH10" s="658"/>
      <c r="BI10" s="658"/>
      <c r="BJ10" s="658"/>
      <c r="BK10" s="658"/>
      <c r="BL10" s="658"/>
      <c r="BM10" s="658"/>
      <c r="BN10" s="659"/>
      <c r="BO10" s="695">
        <v>1.4</v>
      </c>
      <c r="BP10" s="695"/>
      <c r="BQ10" s="695"/>
      <c r="BR10" s="695"/>
      <c r="BS10" s="696" t="s">
        <v>121</v>
      </c>
      <c r="BT10" s="696"/>
      <c r="BU10" s="696"/>
      <c r="BV10" s="696"/>
      <c r="BW10" s="696"/>
      <c r="BX10" s="696"/>
      <c r="BY10" s="696"/>
      <c r="BZ10" s="696"/>
      <c r="CA10" s="696"/>
      <c r="CB10" s="736"/>
      <c r="CD10" s="654" t="s">
        <v>233</v>
      </c>
      <c r="CE10" s="655"/>
      <c r="CF10" s="655"/>
      <c r="CG10" s="655"/>
      <c r="CH10" s="655"/>
      <c r="CI10" s="655"/>
      <c r="CJ10" s="655"/>
      <c r="CK10" s="655"/>
      <c r="CL10" s="655"/>
      <c r="CM10" s="655"/>
      <c r="CN10" s="655"/>
      <c r="CO10" s="655"/>
      <c r="CP10" s="655"/>
      <c r="CQ10" s="656"/>
      <c r="CR10" s="657">
        <v>38346</v>
      </c>
      <c r="CS10" s="658"/>
      <c r="CT10" s="658"/>
      <c r="CU10" s="658"/>
      <c r="CV10" s="658"/>
      <c r="CW10" s="658"/>
      <c r="CX10" s="658"/>
      <c r="CY10" s="659"/>
      <c r="CZ10" s="695">
        <v>0.2</v>
      </c>
      <c r="DA10" s="695"/>
      <c r="DB10" s="695"/>
      <c r="DC10" s="695"/>
      <c r="DD10" s="663">
        <v>2456</v>
      </c>
      <c r="DE10" s="658"/>
      <c r="DF10" s="658"/>
      <c r="DG10" s="658"/>
      <c r="DH10" s="658"/>
      <c r="DI10" s="658"/>
      <c r="DJ10" s="658"/>
      <c r="DK10" s="658"/>
      <c r="DL10" s="658"/>
      <c r="DM10" s="658"/>
      <c r="DN10" s="658"/>
      <c r="DO10" s="658"/>
      <c r="DP10" s="659"/>
      <c r="DQ10" s="663">
        <v>37170</v>
      </c>
      <c r="DR10" s="658"/>
      <c r="DS10" s="658"/>
      <c r="DT10" s="658"/>
      <c r="DU10" s="658"/>
      <c r="DV10" s="658"/>
      <c r="DW10" s="658"/>
      <c r="DX10" s="658"/>
      <c r="DY10" s="658"/>
      <c r="DZ10" s="658"/>
      <c r="EA10" s="658"/>
      <c r="EB10" s="658"/>
      <c r="EC10" s="694"/>
    </row>
    <row r="11" spans="2:143" ht="11.25" customHeight="1" x14ac:dyDescent="0.15">
      <c r="B11" s="654" t="s">
        <v>234</v>
      </c>
      <c r="C11" s="655"/>
      <c r="D11" s="655"/>
      <c r="E11" s="655"/>
      <c r="F11" s="655"/>
      <c r="G11" s="655"/>
      <c r="H11" s="655"/>
      <c r="I11" s="655"/>
      <c r="J11" s="655"/>
      <c r="K11" s="655"/>
      <c r="L11" s="655"/>
      <c r="M11" s="655"/>
      <c r="N11" s="655"/>
      <c r="O11" s="655"/>
      <c r="P11" s="655"/>
      <c r="Q11" s="656"/>
      <c r="R11" s="657">
        <v>932712</v>
      </c>
      <c r="S11" s="658"/>
      <c r="T11" s="658"/>
      <c r="U11" s="658"/>
      <c r="V11" s="658"/>
      <c r="W11" s="658"/>
      <c r="X11" s="658"/>
      <c r="Y11" s="659"/>
      <c r="Z11" s="660">
        <v>5.3</v>
      </c>
      <c r="AA11" s="661"/>
      <c r="AB11" s="661"/>
      <c r="AC11" s="662"/>
      <c r="AD11" s="663">
        <v>932712</v>
      </c>
      <c r="AE11" s="658"/>
      <c r="AF11" s="658"/>
      <c r="AG11" s="658"/>
      <c r="AH11" s="658"/>
      <c r="AI11" s="658"/>
      <c r="AJ11" s="658"/>
      <c r="AK11" s="659"/>
      <c r="AL11" s="660">
        <v>10.7</v>
      </c>
      <c r="AM11" s="661"/>
      <c r="AN11" s="661"/>
      <c r="AO11" s="697"/>
      <c r="AP11" s="654" t="s">
        <v>235</v>
      </c>
      <c r="AQ11" s="655"/>
      <c r="AR11" s="655"/>
      <c r="AS11" s="655"/>
      <c r="AT11" s="655"/>
      <c r="AU11" s="655"/>
      <c r="AV11" s="655"/>
      <c r="AW11" s="655"/>
      <c r="AX11" s="655"/>
      <c r="AY11" s="655"/>
      <c r="AZ11" s="655"/>
      <c r="BA11" s="655"/>
      <c r="BB11" s="655"/>
      <c r="BC11" s="655"/>
      <c r="BD11" s="655"/>
      <c r="BE11" s="655"/>
      <c r="BF11" s="656"/>
      <c r="BG11" s="657">
        <v>51657</v>
      </c>
      <c r="BH11" s="658"/>
      <c r="BI11" s="658"/>
      <c r="BJ11" s="658"/>
      <c r="BK11" s="658"/>
      <c r="BL11" s="658"/>
      <c r="BM11" s="658"/>
      <c r="BN11" s="659"/>
      <c r="BO11" s="695">
        <v>1.1000000000000001</v>
      </c>
      <c r="BP11" s="695"/>
      <c r="BQ11" s="695"/>
      <c r="BR11" s="695"/>
      <c r="BS11" s="696" t="s">
        <v>121</v>
      </c>
      <c r="BT11" s="696"/>
      <c r="BU11" s="696"/>
      <c r="BV11" s="696"/>
      <c r="BW11" s="696"/>
      <c r="BX11" s="696"/>
      <c r="BY11" s="696"/>
      <c r="BZ11" s="696"/>
      <c r="CA11" s="696"/>
      <c r="CB11" s="736"/>
      <c r="CD11" s="654" t="s">
        <v>236</v>
      </c>
      <c r="CE11" s="655"/>
      <c r="CF11" s="655"/>
      <c r="CG11" s="655"/>
      <c r="CH11" s="655"/>
      <c r="CI11" s="655"/>
      <c r="CJ11" s="655"/>
      <c r="CK11" s="655"/>
      <c r="CL11" s="655"/>
      <c r="CM11" s="655"/>
      <c r="CN11" s="655"/>
      <c r="CO11" s="655"/>
      <c r="CP11" s="655"/>
      <c r="CQ11" s="656"/>
      <c r="CR11" s="657">
        <v>190106</v>
      </c>
      <c r="CS11" s="658"/>
      <c r="CT11" s="658"/>
      <c r="CU11" s="658"/>
      <c r="CV11" s="658"/>
      <c r="CW11" s="658"/>
      <c r="CX11" s="658"/>
      <c r="CY11" s="659"/>
      <c r="CZ11" s="695">
        <v>1.1000000000000001</v>
      </c>
      <c r="DA11" s="695"/>
      <c r="DB11" s="695"/>
      <c r="DC11" s="695"/>
      <c r="DD11" s="663">
        <v>50109</v>
      </c>
      <c r="DE11" s="658"/>
      <c r="DF11" s="658"/>
      <c r="DG11" s="658"/>
      <c r="DH11" s="658"/>
      <c r="DI11" s="658"/>
      <c r="DJ11" s="658"/>
      <c r="DK11" s="658"/>
      <c r="DL11" s="658"/>
      <c r="DM11" s="658"/>
      <c r="DN11" s="658"/>
      <c r="DO11" s="658"/>
      <c r="DP11" s="659"/>
      <c r="DQ11" s="663">
        <v>136909</v>
      </c>
      <c r="DR11" s="658"/>
      <c r="DS11" s="658"/>
      <c r="DT11" s="658"/>
      <c r="DU11" s="658"/>
      <c r="DV11" s="658"/>
      <c r="DW11" s="658"/>
      <c r="DX11" s="658"/>
      <c r="DY11" s="658"/>
      <c r="DZ11" s="658"/>
      <c r="EA11" s="658"/>
      <c r="EB11" s="658"/>
      <c r="EC11" s="694"/>
    </row>
    <row r="12" spans="2:143" ht="11.25" customHeight="1" x14ac:dyDescent="0.15">
      <c r="B12" s="654" t="s">
        <v>237</v>
      </c>
      <c r="C12" s="655"/>
      <c r="D12" s="655"/>
      <c r="E12" s="655"/>
      <c r="F12" s="655"/>
      <c r="G12" s="655"/>
      <c r="H12" s="655"/>
      <c r="I12" s="655"/>
      <c r="J12" s="655"/>
      <c r="K12" s="655"/>
      <c r="L12" s="655"/>
      <c r="M12" s="655"/>
      <c r="N12" s="655"/>
      <c r="O12" s="655"/>
      <c r="P12" s="655"/>
      <c r="Q12" s="656"/>
      <c r="R12" s="657" t="s">
        <v>121</v>
      </c>
      <c r="S12" s="658"/>
      <c r="T12" s="658"/>
      <c r="U12" s="658"/>
      <c r="V12" s="658"/>
      <c r="W12" s="658"/>
      <c r="X12" s="658"/>
      <c r="Y12" s="659"/>
      <c r="Z12" s="695" t="s">
        <v>121</v>
      </c>
      <c r="AA12" s="695"/>
      <c r="AB12" s="695"/>
      <c r="AC12" s="695"/>
      <c r="AD12" s="696" t="s">
        <v>121</v>
      </c>
      <c r="AE12" s="696"/>
      <c r="AF12" s="696"/>
      <c r="AG12" s="696"/>
      <c r="AH12" s="696"/>
      <c r="AI12" s="696"/>
      <c r="AJ12" s="696"/>
      <c r="AK12" s="696"/>
      <c r="AL12" s="660" t="s">
        <v>121</v>
      </c>
      <c r="AM12" s="661"/>
      <c r="AN12" s="661"/>
      <c r="AO12" s="697"/>
      <c r="AP12" s="654" t="s">
        <v>238</v>
      </c>
      <c r="AQ12" s="655"/>
      <c r="AR12" s="655"/>
      <c r="AS12" s="655"/>
      <c r="AT12" s="655"/>
      <c r="AU12" s="655"/>
      <c r="AV12" s="655"/>
      <c r="AW12" s="655"/>
      <c r="AX12" s="655"/>
      <c r="AY12" s="655"/>
      <c r="AZ12" s="655"/>
      <c r="BA12" s="655"/>
      <c r="BB12" s="655"/>
      <c r="BC12" s="655"/>
      <c r="BD12" s="655"/>
      <c r="BE12" s="655"/>
      <c r="BF12" s="656"/>
      <c r="BG12" s="657">
        <v>1610111</v>
      </c>
      <c r="BH12" s="658"/>
      <c r="BI12" s="658"/>
      <c r="BJ12" s="658"/>
      <c r="BK12" s="658"/>
      <c r="BL12" s="658"/>
      <c r="BM12" s="658"/>
      <c r="BN12" s="659"/>
      <c r="BO12" s="695">
        <v>35.1</v>
      </c>
      <c r="BP12" s="695"/>
      <c r="BQ12" s="695"/>
      <c r="BR12" s="695"/>
      <c r="BS12" s="696" t="s">
        <v>121</v>
      </c>
      <c r="BT12" s="696"/>
      <c r="BU12" s="696"/>
      <c r="BV12" s="696"/>
      <c r="BW12" s="696"/>
      <c r="BX12" s="696"/>
      <c r="BY12" s="696"/>
      <c r="BZ12" s="696"/>
      <c r="CA12" s="696"/>
      <c r="CB12" s="736"/>
      <c r="CD12" s="654" t="s">
        <v>239</v>
      </c>
      <c r="CE12" s="655"/>
      <c r="CF12" s="655"/>
      <c r="CG12" s="655"/>
      <c r="CH12" s="655"/>
      <c r="CI12" s="655"/>
      <c r="CJ12" s="655"/>
      <c r="CK12" s="655"/>
      <c r="CL12" s="655"/>
      <c r="CM12" s="655"/>
      <c r="CN12" s="655"/>
      <c r="CO12" s="655"/>
      <c r="CP12" s="655"/>
      <c r="CQ12" s="656"/>
      <c r="CR12" s="657">
        <v>126031</v>
      </c>
      <c r="CS12" s="658"/>
      <c r="CT12" s="658"/>
      <c r="CU12" s="658"/>
      <c r="CV12" s="658"/>
      <c r="CW12" s="658"/>
      <c r="CX12" s="658"/>
      <c r="CY12" s="659"/>
      <c r="CZ12" s="695">
        <v>0.8</v>
      </c>
      <c r="DA12" s="695"/>
      <c r="DB12" s="695"/>
      <c r="DC12" s="695"/>
      <c r="DD12" s="663">
        <v>553</v>
      </c>
      <c r="DE12" s="658"/>
      <c r="DF12" s="658"/>
      <c r="DG12" s="658"/>
      <c r="DH12" s="658"/>
      <c r="DI12" s="658"/>
      <c r="DJ12" s="658"/>
      <c r="DK12" s="658"/>
      <c r="DL12" s="658"/>
      <c r="DM12" s="658"/>
      <c r="DN12" s="658"/>
      <c r="DO12" s="658"/>
      <c r="DP12" s="659"/>
      <c r="DQ12" s="663">
        <v>69162</v>
      </c>
      <c r="DR12" s="658"/>
      <c r="DS12" s="658"/>
      <c r="DT12" s="658"/>
      <c r="DU12" s="658"/>
      <c r="DV12" s="658"/>
      <c r="DW12" s="658"/>
      <c r="DX12" s="658"/>
      <c r="DY12" s="658"/>
      <c r="DZ12" s="658"/>
      <c r="EA12" s="658"/>
      <c r="EB12" s="658"/>
      <c r="EC12" s="694"/>
    </row>
    <row r="13" spans="2:143" ht="11.25" customHeight="1" x14ac:dyDescent="0.15">
      <c r="B13" s="654" t="s">
        <v>240</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241</v>
      </c>
      <c r="AQ13" s="655"/>
      <c r="AR13" s="655"/>
      <c r="AS13" s="655"/>
      <c r="AT13" s="655"/>
      <c r="AU13" s="655"/>
      <c r="AV13" s="655"/>
      <c r="AW13" s="655"/>
      <c r="AX13" s="655"/>
      <c r="AY13" s="655"/>
      <c r="AZ13" s="655"/>
      <c r="BA13" s="655"/>
      <c r="BB13" s="655"/>
      <c r="BC13" s="655"/>
      <c r="BD13" s="655"/>
      <c r="BE13" s="655"/>
      <c r="BF13" s="656"/>
      <c r="BG13" s="657">
        <v>1605961</v>
      </c>
      <c r="BH13" s="658"/>
      <c r="BI13" s="658"/>
      <c r="BJ13" s="658"/>
      <c r="BK13" s="658"/>
      <c r="BL13" s="658"/>
      <c r="BM13" s="658"/>
      <c r="BN13" s="659"/>
      <c r="BO13" s="695">
        <v>35</v>
      </c>
      <c r="BP13" s="695"/>
      <c r="BQ13" s="695"/>
      <c r="BR13" s="695"/>
      <c r="BS13" s="696" t="s">
        <v>121</v>
      </c>
      <c r="BT13" s="696"/>
      <c r="BU13" s="696"/>
      <c r="BV13" s="696"/>
      <c r="BW13" s="696"/>
      <c r="BX13" s="696"/>
      <c r="BY13" s="696"/>
      <c r="BZ13" s="696"/>
      <c r="CA13" s="696"/>
      <c r="CB13" s="736"/>
      <c r="CD13" s="654" t="s">
        <v>242</v>
      </c>
      <c r="CE13" s="655"/>
      <c r="CF13" s="655"/>
      <c r="CG13" s="655"/>
      <c r="CH13" s="655"/>
      <c r="CI13" s="655"/>
      <c r="CJ13" s="655"/>
      <c r="CK13" s="655"/>
      <c r="CL13" s="655"/>
      <c r="CM13" s="655"/>
      <c r="CN13" s="655"/>
      <c r="CO13" s="655"/>
      <c r="CP13" s="655"/>
      <c r="CQ13" s="656"/>
      <c r="CR13" s="657">
        <v>3467077</v>
      </c>
      <c r="CS13" s="658"/>
      <c r="CT13" s="658"/>
      <c r="CU13" s="658"/>
      <c r="CV13" s="658"/>
      <c r="CW13" s="658"/>
      <c r="CX13" s="658"/>
      <c r="CY13" s="659"/>
      <c r="CZ13" s="695">
        <v>20.9</v>
      </c>
      <c r="DA13" s="695"/>
      <c r="DB13" s="695"/>
      <c r="DC13" s="695"/>
      <c r="DD13" s="663">
        <v>2524293</v>
      </c>
      <c r="DE13" s="658"/>
      <c r="DF13" s="658"/>
      <c r="DG13" s="658"/>
      <c r="DH13" s="658"/>
      <c r="DI13" s="658"/>
      <c r="DJ13" s="658"/>
      <c r="DK13" s="658"/>
      <c r="DL13" s="658"/>
      <c r="DM13" s="658"/>
      <c r="DN13" s="658"/>
      <c r="DO13" s="658"/>
      <c r="DP13" s="659"/>
      <c r="DQ13" s="663">
        <v>1667577</v>
      </c>
      <c r="DR13" s="658"/>
      <c r="DS13" s="658"/>
      <c r="DT13" s="658"/>
      <c r="DU13" s="658"/>
      <c r="DV13" s="658"/>
      <c r="DW13" s="658"/>
      <c r="DX13" s="658"/>
      <c r="DY13" s="658"/>
      <c r="DZ13" s="658"/>
      <c r="EA13" s="658"/>
      <c r="EB13" s="658"/>
      <c r="EC13" s="694"/>
    </row>
    <row r="14" spans="2:143" ht="11.25" customHeight="1" x14ac:dyDescent="0.15">
      <c r="B14" s="654" t="s">
        <v>243</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244</v>
      </c>
      <c r="AQ14" s="655"/>
      <c r="AR14" s="655"/>
      <c r="AS14" s="655"/>
      <c r="AT14" s="655"/>
      <c r="AU14" s="655"/>
      <c r="AV14" s="655"/>
      <c r="AW14" s="655"/>
      <c r="AX14" s="655"/>
      <c r="AY14" s="655"/>
      <c r="AZ14" s="655"/>
      <c r="BA14" s="655"/>
      <c r="BB14" s="655"/>
      <c r="BC14" s="655"/>
      <c r="BD14" s="655"/>
      <c r="BE14" s="655"/>
      <c r="BF14" s="656"/>
      <c r="BG14" s="657">
        <v>135101</v>
      </c>
      <c r="BH14" s="658"/>
      <c r="BI14" s="658"/>
      <c r="BJ14" s="658"/>
      <c r="BK14" s="658"/>
      <c r="BL14" s="658"/>
      <c r="BM14" s="658"/>
      <c r="BN14" s="659"/>
      <c r="BO14" s="695">
        <v>2.9</v>
      </c>
      <c r="BP14" s="695"/>
      <c r="BQ14" s="695"/>
      <c r="BR14" s="695"/>
      <c r="BS14" s="696" t="s">
        <v>121</v>
      </c>
      <c r="BT14" s="696"/>
      <c r="BU14" s="696"/>
      <c r="BV14" s="696"/>
      <c r="BW14" s="696"/>
      <c r="BX14" s="696"/>
      <c r="BY14" s="696"/>
      <c r="BZ14" s="696"/>
      <c r="CA14" s="696"/>
      <c r="CB14" s="736"/>
      <c r="CD14" s="654" t="s">
        <v>245</v>
      </c>
      <c r="CE14" s="655"/>
      <c r="CF14" s="655"/>
      <c r="CG14" s="655"/>
      <c r="CH14" s="655"/>
      <c r="CI14" s="655"/>
      <c r="CJ14" s="655"/>
      <c r="CK14" s="655"/>
      <c r="CL14" s="655"/>
      <c r="CM14" s="655"/>
      <c r="CN14" s="655"/>
      <c r="CO14" s="655"/>
      <c r="CP14" s="655"/>
      <c r="CQ14" s="656"/>
      <c r="CR14" s="657">
        <v>443612</v>
      </c>
      <c r="CS14" s="658"/>
      <c r="CT14" s="658"/>
      <c r="CU14" s="658"/>
      <c r="CV14" s="658"/>
      <c r="CW14" s="658"/>
      <c r="CX14" s="658"/>
      <c r="CY14" s="659"/>
      <c r="CZ14" s="695">
        <v>2.7</v>
      </c>
      <c r="DA14" s="695"/>
      <c r="DB14" s="695"/>
      <c r="DC14" s="695"/>
      <c r="DD14" s="663">
        <v>30350</v>
      </c>
      <c r="DE14" s="658"/>
      <c r="DF14" s="658"/>
      <c r="DG14" s="658"/>
      <c r="DH14" s="658"/>
      <c r="DI14" s="658"/>
      <c r="DJ14" s="658"/>
      <c r="DK14" s="658"/>
      <c r="DL14" s="658"/>
      <c r="DM14" s="658"/>
      <c r="DN14" s="658"/>
      <c r="DO14" s="658"/>
      <c r="DP14" s="659"/>
      <c r="DQ14" s="663">
        <v>419842</v>
      </c>
      <c r="DR14" s="658"/>
      <c r="DS14" s="658"/>
      <c r="DT14" s="658"/>
      <c r="DU14" s="658"/>
      <c r="DV14" s="658"/>
      <c r="DW14" s="658"/>
      <c r="DX14" s="658"/>
      <c r="DY14" s="658"/>
      <c r="DZ14" s="658"/>
      <c r="EA14" s="658"/>
      <c r="EB14" s="658"/>
      <c r="EC14" s="694"/>
    </row>
    <row r="15" spans="2:143" ht="11.25" customHeight="1" x14ac:dyDescent="0.15">
      <c r="B15" s="654" t="s">
        <v>246</v>
      </c>
      <c r="C15" s="655"/>
      <c r="D15" s="655"/>
      <c r="E15" s="655"/>
      <c r="F15" s="655"/>
      <c r="G15" s="655"/>
      <c r="H15" s="655"/>
      <c r="I15" s="655"/>
      <c r="J15" s="655"/>
      <c r="K15" s="655"/>
      <c r="L15" s="655"/>
      <c r="M15" s="655"/>
      <c r="N15" s="655"/>
      <c r="O15" s="655"/>
      <c r="P15" s="655"/>
      <c r="Q15" s="656"/>
      <c r="R15" s="657">
        <v>8762</v>
      </c>
      <c r="S15" s="658"/>
      <c r="T15" s="658"/>
      <c r="U15" s="658"/>
      <c r="V15" s="658"/>
      <c r="W15" s="658"/>
      <c r="X15" s="658"/>
      <c r="Y15" s="659"/>
      <c r="Z15" s="695">
        <v>0</v>
      </c>
      <c r="AA15" s="695"/>
      <c r="AB15" s="695"/>
      <c r="AC15" s="695"/>
      <c r="AD15" s="696">
        <v>8762</v>
      </c>
      <c r="AE15" s="696"/>
      <c r="AF15" s="696"/>
      <c r="AG15" s="696"/>
      <c r="AH15" s="696"/>
      <c r="AI15" s="696"/>
      <c r="AJ15" s="696"/>
      <c r="AK15" s="696"/>
      <c r="AL15" s="660">
        <v>0.1</v>
      </c>
      <c r="AM15" s="661"/>
      <c r="AN15" s="661"/>
      <c r="AO15" s="697"/>
      <c r="AP15" s="654" t="s">
        <v>247</v>
      </c>
      <c r="AQ15" s="655"/>
      <c r="AR15" s="655"/>
      <c r="AS15" s="655"/>
      <c r="AT15" s="655"/>
      <c r="AU15" s="655"/>
      <c r="AV15" s="655"/>
      <c r="AW15" s="655"/>
      <c r="AX15" s="655"/>
      <c r="AY15" s="655"/>
      <c r="AZ15" s="655"/>
      <c r="BA15" s="655"/>
      <c r="BB15" s="655"/>
      <c r="BC15" s="655"/>
      <c r="BD15" s="655"/>
      <c r="BE15" s="655"/>
      <c r="BF15" s="656"/>
      <c r="BG15" s="657">
        <v>252329</v>
      </c>
      <c r="BH15" s="658"/>
      <c r="BI15" s="658"/>
      <c r="BJ15" s="658"/>
      <c r="BK15" s="658"/>
      <c r="BL15" s="658"/>
      <c r="BM15" s="658"/>
      <c r="BN15" s="659"/>
      <c r="BO15" s="695">
        <v>5.5</v>
      </c>
      <c r="BP15" s="695"/>
      <c r="BQ15" s="695"/>
      <c r="BR15" s="695"/>
      <c r="BS15" s="696" t="s">
        <v>121</v>
      </c>
      <c r="BT15" s="696"/>
      <c r="BU15" s="696"/>
      <c r="BV15" s="696"/>
      <c r="BW15" s="696"/>
      <c r="BX15" s="696"/>
      <c r="BY15" s="696"/>
      <c r="BZ15" s="696"/>
      <c r="CA15" s="696"/>
      <c r="CB15" s="736"/>
      <c r="CD15" s="654" t="s">
        <v>248</v>
      </c>
      <c r="CE15" s="655"/>
      <c r="CF15" s="655"/>
      <c r="CG15" s="655"/>
      <c r="CH15" s="655"/>
      <c r="CI15" s="655"/>
      <c r="CJ15" s="655"/>
      <c r="CK15" s="655"/>
      <c r="CL15" s="655"/>
      <c r="CM15" s="655"/>
      <c r="CN15" s="655"/>
      <c r="CO15" s="655"/>
      <c r="CP15" s="655"/>
      <c r="CQ15" s="656"/>
      <c r="CR15" s="657">
        <v>1521999</v>
      </c>
      <c r="CS15" s="658"/>
      <c r="CT15" s="658"/>
      <c r="CU15" s="658"/>
      <c r="CV15" s="658"/>
      <c r="CW15" s="658"/>
      <c r="CX15" s="658"/>
      <c r="CY15" s="659"/>
      <c r="CZ15" s="695">
        <v>9.1999999999999993</v>
      </c>
      <c r="DA15" s="695"/>
      <c r="DB15" s="695"/>
      <c r="DC15" s="695"/>
      <c r="DD15" s="663">
        <v>109215</v>
      </c>
      <c r="DE15" s="658"/>
      <c r="DF15" s="658"/>
      <c r="DG15" s="658"/>
      <c r="DH15" s="658"/>
      <c r="DI15" s="658"/>
      <c r="DJ15" s="658"/>
      <c r="DK15" s="658"/>
      <c r="DL15" s="658"/>
      <c r="DM15" s="658"/>
      <c r="DN15" s="658"/>
      <c r="DO15" s="658"/>
      <c r="DP15" s="659"/>
      <c r="DQ15" s="663">
        <v>1049199</v>
      </c>
      <c r="DR15" s="658"/>
      <c r="DS15" s="658"/>
      <c r="DT15" s="658"/>
      <c r="DU15" s="658"/>
      <c r="DV15" s="658"/>
      <c r="DW15" s="658"/>
      <c r="DX15" s="658"/>
      <c r="DY15" s="658"/>
      <c r="DZ15" s="658"/>
      <c r="EA15" s="658"/>
      <c r="EB15" s="658"/>
      <c r="EC15" s="694"/>
    </row>
    <row r="16" spans="2:143" ht="11.25" customHeight="1" x14ac:dyDescent="0.15">
      <c r="B16" s="654" t="s">
        <v>249</v>
      </c>
      <c r="C16" s="655"/>
      <c r="D16" s="655"/>
      <c r="E16" s="655"/>
      <c r="F16" s="655"/>
      <c r="G16" s="655"/>
      <c r="H16" s="655"/>
      <c r="I16" s="655"/>
      <c r="J16" s="655"/>
      <c r="K16" s="655"/>
      <c r="L16" s="655"/>
      <c r="M16" s="655"/>
      <c r="N16" s="655"/>
      <c r="O16" s="655"/>
      <c r="P16" s="655"/>
      <c r="Q16" s="656"/>
      <c r="R16" s="657">
        <v>40723</v>
      </c>
      <c r="S16" s="658"/>
      <c r="T16" s="658"/>
      <c r="U16" s="658"/>
      <c r="V16" s="658"/>
      <c r="W16" s="658"/>
      <c r="X16" s="658"/>
      <c r="Y16" s="659"/>
      <c r="Z16" s="695">
        <v>0.2</v>
      </c>
      <c r="AA16" s="695"/>
      <c r="AB16" s="695"/>
      <c r="AC16" s="695"/>
      <c r="AD16" s="696">
        <v>40723</v>
      </c>
      <c r="AE16" s="696"/>
      <c r="AF16" s="696"/>
      <c r="AG16" s="696"/>
      <c r="AH16" s="696"/>
      <c r="AI16" s="696"/>
      <c r="AJ16" s="696"/>
      <c r="AK16" s="696"/>
      <c r="AL16" s="660">
        <v>0.5</v>
      </c>
      <c r="AM16" s="661"/>
      <c r="AN16" s="661"/>
      <c r="AO16" s="697"/>
      <c r="AP16" s="654" t="s">
        <v>250</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6"/>
      <c r="CD16" s="654" t="s">
        <v>251</v>
      </c>
      <c r="CE16" s="655"/>
      <c r="CF16" s="655"/>
      <c r="CG16" s="655"/>
      <c r="CH16" s="655"/>
      <c r="CI16" s="655"/>
      <c r="CJ16" s="655"/>
      <c r="CK16" s="655"/>
      <c r="CL16" s="655"/>
      <c r="CM16" s="655"/>
      <c r="CN16" s="655"/>
      <c r="CO16" s="655"/>
      <c r="CP16" s="655"/>
      <c r="CQ16" s="656"/>
      <c r="CR16" s="657">
        <v>4102</v>
      </c>
      <c r="CS16" s="658"/>
      <c r="CT16" s="658"/>
      <c r="CU16" s="658"/>
      <c r="CV16" s="658"/>
      <c r="CW16" s="658"/>
      <c r="CX16" s="658"/>
      <c r="CY16" s="659"/>
      <c r="CZ16" s="695">
        <v>0</v>
      </c>
      <c r="DA16" s="695"/>
      <c r="DB16" s="695"/>
      <c r="DC16" s="695"/>
      <c r="DD16" s="663" t="s">
        <v>121</v>
      </c>
      <c r="DE16" s="658"/>
      <c r="DF16" s="658"/>
      <c r="DG16" s="658"/>
      <c r="DH16" s="658"/>
      <c r="DI16" s="658"/>
      <c r="DJ16" s="658"/>
      <c r="DK16" s="658"/>
      <c r="DL16" s="658"/>
      <c r="DM16" s="658"/>
      <c r="DN16" s="658"/>
      <c r="DO16" s="658"/>
      <c r="DP16" s="659"/>
      <c r="DQ16" s="663">
        <v>4102</v>
      </c>
      <c r="DR16" s="658"/>
      <c r="DS16" s="658"/>
      <c r="DT16" s="658"/>
      <c r="DU16" s="658"/>
      <c r="DV16" s="658"/>
      <c r="DW16" s="658"/>
      <c r="DX16" s="658"/>
      <c r="DY16" s="658"/>
      <c r="DZ16" s="658"/>
      <c r="EA16" s="658"/>
      <c r="EB16" s="658"/>
      <c r="EC16" s="694"/>
    </row>
    <row r="17" spans="2:133" ht="11.25" customHeight="1" x14ac:dyDescent="0.15">
      <c r="B17" s="654" t="s">
        <v>252</v>
      </c>
      <c r="C17" s="655"/>
      <c r="D17" s="655"/>
      <c r="E17" s="655"/>
      <c r="F17" s="655"/>
      <c r="G17" s="655"/>
      <c r="H17" s="655"/>
      <c r="I17" s="655"/>
      <c r="J17" s="655"/>
      <c r="K17" s="655"/>
      <c r="L17" s="655"/>
      <c r="M17" s="655"/>
      <c r="N17" s="655"/>
      <c r="O17" s="655"/>
      <c r="P17" s="655"/>
      <c r="Q17" s="656"/>
      <c r="R17" s="657">
        <v>227001</v>
      </c>
      <c r="S17" s="658"/>
      <c r="T17" s="658"/>
      <c r="U17" s="658"/>
      <c r="V17" s="658"/>
      <c r="W17" s="658"/>
      <c r="X17" s="658"/>
      <c r="Y17" s="659"/>
      <c r="Z17" s="695">
        <v>1.3</v>
      </c>
      <c r="AA17" s="695"/>
      <c r="AB17" s="695"/>
      <c r="AC17" s="695"/>
      <c r="AD17" s="696">
        <v>227001</v>
      </c>
      <c r="AE17" s="696"/>
      <c r="AF17" s="696"/>
      <c r="AG17" s="696"/>
      <c r="AH17" s="696"/>
      <c r="AI17" s="696"/>
      <c r="AJ17" s="696"/>
      <c r="AK17" s="696"/>
      <c r="AL17" s="660">
        <v>2.6</v>
      </c>
      <c r="AM17" s="661"/>
      <c r="AN17" s="661"/>
      <c r="AO17" s="697"/>
      <c r="AP17" s="654" t="s">
        <v>253</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6"/>
      <c r="CD17" s="654" t="s">
        <v>254</v>
      </c>
      <c r="CE17" s="655"/>
      <c r="CF17" s="655"/>
      <c r="CG17" s="655"/>
      <c r="CH17" s="655"/>
      <c r="CI17" s="655"/>
      <c r="CJ17" s="655"/>
      <c r="CK17" s="655"/>
      <c r="CL17" s="655"/>
      <c r="CM17" s="655"/>
      <c r="CN17" s="655"/>
      <c r="CO17" s="655"/>
      <c r="CP17" s="655"/>
      <c r="CQ17" s="656"/>
      <c r="CR17" s="657">
        <v>1309022</v>
      </c>
      <c r="CS17" s="658"/>
      <c r="CT17" s="658"/>
      <c r="CU17" s="658"/>
      <c r="CV17" s="658"/>
      <c r="CW17" s="658"/>
      <c r="CX17" s="658"/>
      <c r="CY17" s="659"/>
      <c r="CZ17" s="695">
        <v>7.9</v>
      </c>
      <c r="DA17" s="695"/>
      <c r="DB17" s="695"/>
      <c r="DC17" s="695"/>
      <c r="DD17" s="663" t="s">
        <v>121</v>
      </c>
      <c r="DE17" s="658"/>
      <c r="DF17" s="658"/>
      <c r="DG17" s="658"/>
      <c r="DH17" s="658"/>
      <c r="DI17" s="658"/>
      <c r="DJ17" s="658"/>
      <c r="DK17" s="658"/>
      <c r="DL17" s="658"/>
      <c r="DM17" s="658"/>
      <c r="DN17" s="658"/>
      <c r="DO17" s="658"/>
      <c r="DP17" s="659"/>
      <c r="DQ17" s="663">
        <v>1309022</v>
      </c>
      <c r="DR17" s="658"/>
      <c r="DS17" s="658"/>
      <c r="DT17" s="658"/>
      <c r="DU17" s="658"/>
      <c r="DV17" s="658"/>
      <c r="DW17" s="658"/>
      <c r="DX17" s="658"/>
      <c r="DY17" s="658"/>
      <c r="DZ17" s="658"/>
      <c r="EA17" s="658"/>
      <c r="EB17" s="658"/>
      <c r="EC17" s="694"/>
    </row>
    <row r="18" spans="2:133" ht="11.25" customHeight="1" x14ac:dyDescent="0.15">
      <c r="B18" s="654" t="s">
        <v>255</v>
      </c>
      <c r="C18" s="655"/>
      <c r="D18" s="655"/>
      <c r="E18" s="655"/>
      <c r="F18" s="655"/>
      <c r="G18" s="655"/>
      <c r="H18" s="655"/>
      <c r="I18" s="655"/>
      <c r="J18" s="655"/>
      <c r="K18" s="655"/>
      <c r="L18" s="655"/>
      <c r="M18" s="655"/>
      <c r="N18" s="655"/>
      <c r="O18" s="655"/>
      <c r="P18" s="655"/>
      <c r="Q18" s="656"/>
      <c r="R18" s="657">
        <v>40932</v>
      </c>
      <c r="S18" s="658"/>
      <c r="T18" s="658"/>
      <c r="U18" s="658"/>
      <c r="V18" s="658"/>
      <c r="W18" s="658"/>
      <c r="X18" s="658"/>
      <c r="Y18" s="659"/>
      <c r="Z18" s="695">
        <v>0.2</v>
      </c>
      <c r="AA18" s="695"/>
      <c r="AB18" s="695"/>
      <c r="AC18" s="695"/>
      <c r="AD18" s="696">
        <v>40932</v>
      </c>
      <c r="AE18" s="696"/>
      <c r="AF18" s="696"/>
      <c r="AG18" s="696"/>
      <c r="AH18" s="696"/>
      <c r="AI18" s="696"/>
      <c r="AJ18" s="696"/>
      <c r="AK18" s="696"/>
      <c r="AL18" s="660">
        <v>0.5</v>
      </c>
      <c r="AM18" s="661"/>
      <c r="AN18" s="661"/>
      <c r="AO18" s="697"/>
      <c r="AP18" s="654" t="s">
        <v>256</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6"/>
      <c r="CD18" s="654" t="s">
        <v>257</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15">
      <c r="B19" s="654" t="s">
        <v>258</v>
      </c>
      <c r="C19" s="655"/>
      <c r="D19" s="655"/>
      <c r="E19" s="655"/>
      <c r="F19" s="655"/>
      <c r="G19" s="655"/>
      <c r="H19" s="655"/>
      <c r="I19" s="655"/>
      <c r="J19" s="655"/>
      <c r="K19" s="655"/>
      <c r="L19" s="655"/>
      <c r="M19" s="655"/>
      <c r="N19" s="655"/>
      <c r="O19" s="655"/>
      <c r="P19" s="655"/>
      <c r="Q19" s="656"/>
      <c r="R19" s="657">
        <v>184403</v>
      </c>
      <c r="S19" s="658"/>
      <c r="T19" s="658"/>
      <c r="U19" s="658"/>
      <c r="V19" s="658"/>
      <c r="W19" s="658"/>
      <c r="X19" s="658"/>
      <c r="Y19" s="659"/>
      <c r="Z19" s="695">
        <v>1</v>
      </c>
      <c r="AA19" s="695"/>
      <c r="AB19" s="695"/>
      <c r="AC19" s="695"/>
      <c r="AD19" s="696">
        <v>184403</v>
      </c>
      <c r="AE19" s="696"/>
      <c r="AF19" s="696"/>
      <c r="AG19" s="696"/>
      <c r="AH19" s="696"/>
      <c r="AI19" s="696"/>
      <c r="AJ19" s="696"/>
      <c r="AK19" s="696"/>
      <c r="AL19" s="660">
        <v>2.1</v>
      </c>
      <c r="AM19" s="661"/>
      <c r="AN19" s="661"/>
      <c r="AO19" s="697"/>
      <c r="AP19" s="654" t="s">
        <v>259</v>
      </c>
      <c r="AQ19" s="655"/>
      <c r="AR19" s="655"/>
      <c r="AS19" s="655"/>
      <c r="AT19" s="655"/>
      <c r="AU19" s="655"/>
      <c r="AV19" s="655"/>
      <c r="AW19" s="655"/>
      <c r="AX19" s="655"/>
      <c r="AY19" s="655"/>
      <c r="AZ19" s="655"/>
      <c r="BA19" s="655"/>
      <c r="BB19" s="655"/>
      <c r="BC19" s="655"/>
      <c r="BD19" s="655"/>
      <c r="BE19" s="655"/>
      <c r="BF19" s="656"/>
      <c r="BG19" s="657">
        <v>319162</v>
      </c>
      <c r="BH19" s="658"/>
      <c r="BI19" s="658"/>
      <c r="BJ19" s="658"/>
      <c r="BK19" s="658"/>
      <c r="BL19" s="658"/>
      <c r="BM19" s="658"/>
      <c r="BN19" s="659"/>
      <c r="BO19" s="695">
        <v>6.9</v>
      </c>
      <c r="BP19" s="695"/>
      <c r="BQ19" s="695"/>
      <c r="BR19" s="695"/>
      <c r="BS19" s="696" t="s">
        <v>121</v>
      </c>
      <c r="BT19" s="696"/>
      <c r="BU19" s="696"/>
      <c r="BV19" s="696"/>
      <c r="BW19" s="696"/>
      <c r="BX19" s="696"/>
      <c r="BY19" s="696"/>
      <c r="BZ19" s="696"/>
      <c r="CA19" s="696"/>
      <c r="CB19" s="736"/>
      <c r="CD19" s="654" t="s">
        <v>260</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15">
      <c r="B20" s="724" t="s">
        <v>261</v>
      </c>
      <c r="C20" s="725"/>
      <c r="D20" s="725"/>
      <c r="E20" s="725"/>
      <c r="F20" s="725"/>
      <c r="G20" s="725"/>
      <c r="H20" s="725"/>
      <c r="I20" s="725"/>
      <c r="J20" s="725"/>
      <c r="K20" s="725"/>
      <c r="L20" s="725"/>
      <c r="M20" s="725"/>
      <c r="N20" s="725"/>
      <c r="O20" s="725"/>
      <c r="P20" s="725"/>
      <c r="Q20" s="726"/>
      <c r="R20" s="657">
        <v>1666</v>
      </c>
      <c r="S20" s="658"/>
      <c r="T20" s="658"/>
      <c r="U20" s="658"/>
      <c r="V20" s="658"/>
      <c r="W20" s="658"/>
      <c r="X20" s="658"/>
      <c r="Y20" s="659"/>
      <c r="Z20" s="695">
        <v>0</v>
      </c>
      <c r="AA20" s="695"/>
      <c r="AB20" s="695"/>
      <c r="AC20" s="695"/>
      <c r="AD20" s="696">
        <v>1666</v>
      </c>
      <c r="AE20" s="696"/>
      <c r="AF20" s="696"/>
      <c r="AG20" s="696"/>
      <c r="AH20" s="696"/>
      <c r="AI20" s="696"/>
      <c r="AJ20" s="696"/>
      <c r="AK20" s="696"/>
      <c r="AL20" s="660">
        <v>0</v>
      </c>
      <c r="AM20" s="661"/>
      <c r="AN20" s="661"/>
      <c r="AO20" s="697"/>
      <c r="AP20" s="654" t="s">
        <v>262</v>
      </c>
      <c r="AQ20" s="655"/>
      <c r="AR20" s="655"/>
      <c r="AS20" s="655"/>
      <c r="AT20" s="655"/>
      <c r="AU20" s="655"/>
      <c r="AV20" s="655"/>
      <c r="AW20" s="655"/>
      <c r="AX20" s="655"/>
      <c r="AY20" s="655"/>
      <c r="AZ20" s="655"/>
      <c r="BA20" s="655"/>
      <c r="BB20" s="655"/>
      <c r="BC20" s="655"/>
      <c r="BD20" s="655"/>
      <c r="BE20" s="655"/>
      <c r="BF20" s="656"/>
      <c r="BG20" s="657">
        <v>319162</v>
      </c>
      <c r="BH20" s="658"/>
      <c r="BI20" s="658"/>
      <c r="BJ20" s="658"/>
      <c r="BK20" s="658"/>
      <c r="BL20" s="658"/>
      <c r="BM20" s="658"/>
      <c r="BN20" s="659"/>
      <c r="BO20" s="695">
        <v>6.9</v>
      </c>
      <c r="BP20" s="695"/>
      <c r="BQ20" s="695"/>
      <c r="BR20" s="695"/>
      <c r="BS20" s="696" t="s">
        <v>121</v>
      </c>
      <c r="BT20" s="696"/>
      <c r="BU20" s="696"/>
      <c r="BV20" s="696"/>
      <c r="BW20" s="696"/>
      <c r="BX20" s="696"/>
      <c r="BY20" s="696"/>
      <c r="BZ20" s="696"/>
      <c r="CA20" s="696"/>
      <c r="CB20" s="736"/>
      <c r="CD20" s="654" t="s">
        <v>263</v>
      </c>
      <c r="CE20" s="655"/>
      <c r="CF20" s="655"/>
      <c r="CG20" s="655"/>
      <c r="CH20" s="655"/>
      <c r="CI20" s="655"/>
      <c r="CJ20" s="655"/>
      <c r="CK20" s="655"/>
      <c r="CL20" s="655"/>
      <c r="CM20" s="655"/>
      <c r="CN20" s="655"/>
      <c r="CO20" s="655"/>
      <c r="CP20" s="655"/>
      <c r="CQ20" s="656"/>
      <c r="CR20" s="657">
        <v>16620048</v>
      </c>
      <c r="CS20" s="658"/>
      <c r="CT20" s="658"/>
      <c r="CU20" s="658"/>
      <c r="CV20" s="658"/>
      <c r="CW20" s="658"/>
      <c r="CX20" s="658"/>
      <c r="CY20" s="659"/>
      <c r="CZ20" s="695">
        <v>100</v>
      </c>
      <c r="DA20" s="695"/>
      <c r="DB20" s="695"/>
      <c r="DC20" s="695"/>
      <c r="DD20" s="663">
        <v>2929539</v>
      </c>
      <c r="DE20" s="658"/>
      <c r="DF20" s="658"/>
      <c r="DG20" s="658"/>
      <c r="DH20" s="658"/>
      <c r="DI20" s="658"/>
      <c r="DJ20" s="658"/>
      <c r="DK20" s="658"/>
      <c r="DL20" s="658"/>
      <c r="DM20" s="658"/>
      <c r="DN20" s="658"/>
      <c r="DO20" s="658"/>
      <c r="DP20" s="659"/>
      <c r="DQ20" s="663">
        <v>10689623</v>
      </c>
      <c r="DR20" s="658"/>
      <c r="DS20" s="658"/>
      <c r="DT20" s="658"/>
      <c r="DU20" s="658"/>
      <c r="DV20" s="658"/>
      <c r="DW20" s="658"/>
      <c r="DX20" s="658"/>
      <c r="DY20" s="658"/>
      <c r="DZ20" s="658"/>
      <c r="EA20" s="658"/>
      <c r="EB20" s="658"/>
      <c r="EC20" s="694"/>
    </row>
    <row r="21" spans="2:133" ht="11.25" customHeight="1" x14ac:dyDescent="0.15">
      <c r="B21" s="654" t="s">
        <v>264</v>
      </c>
      <c r="C21" s="655"/>
      <c r="D21" s="655"/>
      <c r="E21" s="655"/>
      <c r="F21" s="655"/>
      <c r="G21" s="655"/>
      <c r="H21" s="655"/>
      <c r="I21" s="655"/>
      <c r="J21" s="655"/>
      <c r="K21" s="655"/>
      <c r="L21" s="655"/>
      <c r="M21" s="655"/>
      <c r="N21" s="655"/>
      <c r="O21" s="655"/>
      <c r="P21" s="655"/>
      <c r="Q21" s="656"/>
      <c r="R21" s="657">
        <v>3082952</v>
      </c>
      <c r="S21" s="658"/>
      <c r="T21" s="658"/>
      <c r="U21" s="658"/>
      <c r="V21" s="658"/>
      <c r="W21" s="658"/>
      <c r="X21" s="658"/>
      <c r="Y21" s="659"/>
      <c r="Z21" s="695">
        <v>17.399999999999999</v>
      </c>
      <c r="AA21" s="695"/>
      <c r="AB21" s="695"/>
      <c r="AC21" s="695"/>
      <c r="AD21" s="696">
        <v>3003430</v>
      </c>
      <c r="AE21" s="696"/>
      <c r="AF21" s="696"/>
      <c r="AG21" s="696"/>
      <c r="AH21" s="696"/>
      <c r="AI21" s="696"/>
      <c r="AJ21" s="696"/>
      <c r="AK21" s="696"/>
      <c r="AL21" s="660">
        <v>34.6</v>
      </c>
      <c r="AM21" s="661"/>
      <c r="AN21" s="661"/>
      <c r="AO21" s="697"/>
      <c r="AP21" s="654" t="s">
        <v>265</v>
      </c>
      <c r="AQ21" s="734"/>
      <c r="AR21" s="734"/>
      <c r="AS21" s="734"/>
      <c r="AT21" s="734"/>
      <c r="AU21" s="734"/>
      <c r="AV21" s="734"/>
      <c r="AW21" s="734"/>
      <c r="AX21" s="734"/>
      <c r="AY21" s="734"/>
      <c r="AZ21" s="734"/>
      <c r="BA21" s="734"/>
      <c r="BB21" s="734"/>
      <c r="BC21" s="734"/>
      <c r="BD21" s="734"/>
      <c r="BE21" s="734"/>
      <c r="BF21" s="735"/>
      <c r="BG21" s="657" t="s">
        <v>121</v>
      </c>
      <c r="BH21" s="658"/>
      <c r="BI21" s="658"/>
      <c r="BJ21" s="658"/>
      <c r="BK21" s="658"/>
      <c r="BL21" s="658"/>
      <c r="BM21" s="658"/>
      <c r="BN21" s="659"/>
      <c r="BO21" s="695" t="s">
        <v>121</v>
      </c>
      <c r="BP21" s="695"/>
      <c r="BQ21" s="695"/>
      <c r="BR21" s="695"/>
      <c r="BS21" s="696" t="s">
        <v>121</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266</v>
      </c>
      <c r="C22" s="655"/>
      <c r="D22" s="655"/>
      <c r="E22" s="655"/>
      <c r="F22" s="655"/>
      <c r="G22" s="655"/>
      <c r="H22" s="655"/>
      <c r="I22" s="655"/>
      <c r="J22" s="655"/>
      <c r="K22" s="655"/>
      <c r="L22" s="655"/>
      <c r="M22" s="655"/>
      <c r="N22" s="655"/>
      <c r="O22" s="655"/>
      <c r="P22" s="655"/>
      <c r="Q22" s="656"/>
      <c r="R22" s="657">
        <v>3003430</v>
      </c>
      <c r="S22" s="658"/>
      <c r="T22" s="658"/>
      <c r="U22" s="658"/>
      <c r="V22" s="658"/>
      <c r="W22" s="658"/>
      <c r="X22" s="658"/>
      <c r="Y22" s="659"/>
      <c r="Z22" s="695">
        <v>16.899999999999999</v>
      </c>
      <c r="AA22" s="695"/>
      <c r="AB22" s="695"/>
      <c r="AC22" s="695"/>
      <c r="AD22" s="696">
        <v>3003430</v>
      </c>
      <c r="AE22" s="696"/>
      <c r="AF22" s="696"/>
      <c r="AG22" s="696"/>
      <c r="AH22" s="696"/>
      <c r="AI22" s="696"/>
      <c r="AJ22" s="696"/>
      <c r="AK22" s="696"/>
      <c r="AL22" s="660">
        <v>34.6</v>
      </c>
      <c r="AM22" s="661"/>
      <c r="AN22" s="661"/>
      <c r="AO22" s="697"/>
      <c r="AP22" s="654" t="s">
        <v>267</v>
      </c>
      <c r="AQ22" s="734"/>
      <c r="AR22" s="734"/>
      <c r="AS22" s="734"/>
      <c r="AT22" s="734"/>
      <c r="AU22" s="734"/>
      <c r="AV22" s="734"/>
      <c r="AW22" s="734"/>
      <c r="AX22" s="734"/>
      <c r="AY22" s="734"/>
      <c r="AZ22" s="734"/>
      <c r="BA22" s="734"/>
      <c r="BB22" s="734"/>
      <c r="BC22" s="734"/>
      <c r="BD22" s="734"/>
      <c r="BE22" s="734"/>
      <c r="BF22" s="735"/>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6"/>
      <c r="CD22" s="709" t="s">
        <v>268</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269</v>
      </c>
      <c r="C23" s="655"/>
      <c r="D23" s="655"/>
      <c r="E23" s="655"/>
      <c r="F23" s="655"/>
      <c r="G23" s="655"/>
      <c r="H23" s="655"/>
      <c r="I23" s="655"/>
      <c r="J23" s="655"/>
      <c r="K23" s="655"/>
      <c r="L23" s="655"/>
      <c r="M23" s="655"/>
      <c r="N23" s="655"/>
      <c r="O23" s="655"/>
      <c r="P23" s="655"/>
      <c r="Q23" s="656"/>
      <c r="R23" s="657">
        <v>79522</v>
      </c>
      <c r="S23" s="658"/>
      <c r="T23" s="658"/>
      <c r="U23" s="658"/>
      <c r="V23" s="658"/>
      <c r="W23" s="658"/>
      <c r="X23" s="658"/>
      <c r="Y23" s="659"/>
      <c r="Z23" s="695">
        <v>0.4</v>
      </c>
      <c r="AA23" s="695"/>
      <c r="AB23" s="695"/>
      <c r="AC23" s="695"/>
      <c r="AD23" s="696" t="s">
        <v>121</v>
      </c>
      <c r="AE23" s="696"/>
      <c r="AF23" s="696"/>
      <c r="AG23" s="696"/>
      <c r="AH23" s="696"/>
      <c r="AI23" s="696"/>
      <c r="AJ23" s="696"/>
      <c r="AK23" s="696"/>
      <c r="AL23" s="660" t="s">
        <v>121</v>
      </c>
      <c r="AM23" s="661"/>
      <c r="AN23" s="661"/>
      <c r="AO23" s="697"/>
      <c r="AP23" s="654" t="s">
        <v>270</v>
      </c>
      <c r="AQ23" s="734"/>
      <c r="AR23" s="734"/>
      <c r="AS23" s="734"/>
      <c r="AT23" s="734"/>
      <c r="AU23" s="734"/>
      <c r="AV23" s="734"/>
      <c r="AW23" s="734"/>
      <c r="AX23" s="734"/>
      <c r="AY23" s="734"/>
      <c r="AZ23" s="734"/>
      <c r="BA23" s="734"/>
      <c r="BB23" s="734"/>
      <c r="BC23" s="734"/>
      <c r="BD23" s="734"/>
      <c r="BE23" s="734"/>
      <c r="BF23" s="735"/>
      <c r="BG23" s="657">
        <v>319162</v>
      </c>
      <c r="BH23" s="658"/>
      <c r="BI23" s="658"/>
      <c r="BJ23" s="658"/>
      <c r="BK23" s="658"/>
      <c r="BL23" s="658"/>
      <c r="BM23" s="658"/>
      <c r="BN23" s="659"/>
      <c r="BO23" s="695">
        <v>6.9</v>
      </c>
      <c r="BP23" s="695"/>
      <c r="BQ23" s="695"/>
      <c r="BR23" s="695"/>
      <c r="BS23" s="696" t="s">
        <v>121</v>
      </c>
      <c r="BT23" s="696"/>
      <c r="BU23" s="696"/>
      <c r="BV23" s="696"/>
      <c r="BW23" s="696"/>
      <c r="BX23" s="696"/>
      <c r="BY23" s="696"/>
      <c r="BZ23" s="696"/>
      <c r="CA23" s="696"/>
      <c r="CB23" s="736"/>
      <c r="CD23" s="709" t="s">
        <v>210</v>
      </c>
      <c r="CE23" s="710"/>
      <c r="CF23" s="710"/>
      <c r="CG23" s="710"/>
      <c r="CH23" s="710"/>
      <c r="CI23" s="710"/>
      <c r="CJ23" s="710"/>
      <c r="CK23" s="710"/>
      <c r="CL23" s="710"/>
      <c r="CM23" s="710"/>
      <c r="CN23" s="710"/>
      <c r="CO23" s="710"/>
      <c r="CP23" s="710"/>
      <c r="CQ23" s="711"/>
      <c r="CR23" s="709" t="s">
        <v>271</v>
      </c>
      <c r="CS23" s="710"/>
      <c r="CT23" s="710"/>
      <c r="CU23" s="710"/>
      <c r="CV23" s="710"/>
      <c r="CW23" s="710"/>
      <c r="CX23" s="710"/>
      <c r="CY23" s="711"/>
      <c r="CZ23" s="709" t="s">
        <v>272</v>
      </c>
      <c r="DA23" s="710"/>
      <c r="DB23" s="710"/>
      <c r="DC23" s="711"/>
      <c r="DD23" s="709" t="s">
        <v>273</v>
      </c>
      <c r="DE23" s="710"/>
      <c r="DF23" s="710"/>
      <c r="DG23" s="710"/>
      <c r="DH23" s="710"/>
      <c r="DI23" s="710"/>
      <c r="DJ23" s="710"/>
      <c r="DK23" s="711"/>
      <c r="DL23" s="747" t="s">
        <v>274</v>
      </c>
      <c r="DM23" s="748"/>
      <c r="DN23" s="748"/>
      <c r="DO23" s="748"/>
      <c r="DP23" s="748"/>
      <c r="DQ23" s="748"/>
      <c r="DR23" s="748"/>
      <c r="DS23" s="748"/>
      <c r="DT23" s="748"/>
      <c r="DU23" s="748"/>
      <c r="DV23" s="749"/>
      <c r="DW23" s="709" t="s">
        <v>275</v>
      </c>
      <c r="DX23" s="710"/>
      <c r="DY23" s="710"/>
      <c r="DZ23" s="710"/>
      <c r="EA23" s="710"/>
      <c r="EB23" s="710"/>
      <c r="EC23" s="711"/>
    </row>
    <row r="24" spans="2:133" ht="11.25" customHeight="1" x14ac:dyDescent="0.15">
      <c r="B24" s="654" t="s">
        <v>276</v>
      </c>
      <c r="C24" s="655"/>
      <c r="D24" s="655"/>
      <c r="E24" s="655"/>
      <c r="F24" s="655"/>
      <c r="G24" s="655"/>
      <c r="H24" s="655"/>
      <c r="I24" s="655"/>
      <c r="J24" s="655"/>
      <c r="K24" s="655"/>
      <c r="L24" s="655"/>
      <c r="M24" s="655"/>
      <c r="N24" s="655"/>
      <c r="O24" s="655"/>
      <c r="P24" s="655"/>
      <c r="Q24" s="656"/>
      <c r="R24" s="657" t="s">
        <v>121</v>
      </c>
      <c r="S24" s="658"/>
      <c r="T24" s="658"/>
      <c r="U24" s="658"/>
      <c r="V24" s="658"/>
      <c r="W24" s="658"/>
      <c r="X24" s="658"/>
      <c r="Y24" s="659"/>
      <c r="Z24" s="695" t="s">
        <v>121</v>
      </c>
      <c r="AA24" s="695"/>
      <c r="AB24" s="695"/>
      <c r="AC24" s="695"/>
      <c r="AD24" s="696" t="s">
        <v>121</v>
      </c>
      <c r="AE24" s="696"/>
      <c r="AF24" s="696"/>
      <c r="AG24" s="696"/>
      <c r="AH24" s="696"/>
      <c r="AI24" s="696"/>
      <c r="AJ24" s="696"/>
      <c r="AK24" s="696"/>
      <c r="AL24" s="660" t="s">
        <v>121</v>
      </c>
      <c r="AM24" s="661"/>
      <c r="AN24" s="661"/>
      <c r="AO24" s="697"/>
      <c r="AP24" s="654" t="s">
        <v>277</v>
      </c>
      <c r="AQ24" s="734"/>
      <c r="AR24" s="734"/>
      <c r="AS24" s="734"/>
      <c r="AT24" s="734"/>
      <c r="AU24" s="734"/>
      <c r="AV24" s="734"/>
      <c r="AW24" s="734"/>
      <c r="AX24" s="734"/>
      <c r="AY24" s="734"/>
      <c r="AZ24" s="734"/>
      <c r="BA24" s="734"/>
      <c r="BB24" s="734"/>
      <c r="BC24" s="734"/>
      <c r="BD24" s="734"/>
      <c r="BE24" s="734"/>
      <c r="BF24" s="735"/>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6"/>
      <c r="CD24" s="715" t="s">
        <v>278</v>
      </c>
      <c r="CE24" s="716"/>
      <c r="CF24" s="716"/>
      <c r="CG24" s="716"/>
      <c r="CH24" s="716"/>
      <c r="CI24" s="716"/>
      <c r="CJ24" s="716"/>
      <c r="CK24" s="716"/>
      <c r="CL24" s="716"/>
      <c r="CM24" s="716"/>
      <c r="CN24" s="716"/>
      <c r="CO24" s="716"/>
      <c r="CP24" s="716"/>
      <c r="CQ24" s="717"/>
      <c r="CR24" s="712">
        <v>7392448</v>
      </c>
      <c r="CS24" s="713"/>
      <c r="CT24" s="713"/>
      <c r="CU24" s="713"/>
      <c r="CV24" s="713"/>
      <c r="CW24" s="713"/>
      <c r="CX24" s="713"/>
      <c r="CY24" s="738"/>
      <c r="CZ24" s="739">
        <v>44.5</v>
      </c>
      <c r="DA24" s="721"/>
      <c r="DB24" s="721"/>
      <c r="DC24" s="741"/>
      <c r="DD24" s="737">
        <v>4477585</v>
      </c>
      <c r="DE24" s="713"/>
      <c r="DF24" s="713"/>
      <c r="DG24" s="713"/>
      <c r="DH24" s="713"/>
      <c r="DI24" s="713"/>
      <c r="DJ24" s="713"/>
      <c r="DK24" s="738"/>
      <c r="DL24" s="737">
        <v>3977904</v>
      </c>
      <c r="DM24" s="713"/>
      <c r="DN24" s="713"/>
      <c r="DO24" s="713"/>
      <c r="DP24" s="713"/>
      <c r="DQ24" s="713"/>
      <c r="DR24" s="713"/>
      <c r="DS24" s="713"/>
      <c r="DT24" s="713"/>
      <c r="DU24" s="713"/>
      <c r="DV24" s="738"/>
      <c r="DW24" s="739">
        <v>45.6</v>
      </c>
      <c r="DX24" s="721"/>
      <c r="DY24" s="721"/>
      <c r="DZ24" s="721"/>
      <c r="EA24" s="721"/>
      <c r="EB24" s="721"/>
      <c r="EC24" s="740"/>
    </row>
    <row r="25" spans="2:133" ht="11.25" customHeight="1" x14ac:dyDescent="0.15">
      <c r="B25" s="654" t="s">
        <v>279</v>
      </c>
      <c r="C25" s="655"/>
      <c r="D25" s="655"/>
      <c r="E25" s="655"/>
      <c r="F25" s="655"/>
      <c r="G25" s="655"/>
      <c r="H25" s="655"/>
      <c r="I25" s="655"/>
      <c r="J25" s="655"/>
      <c r="K25" s="655"/>
      <c r="L25" s="655"/>
      <c r="M25" s="655"/>
      <c r="N25" s="655"/>
      <c r="O25" s="655"/>
      <c r="P25" s="655"/>
      <c r="Q25" s="656"/>
      <c r="R25" s="657">
        <v>9074764</v>
      </c>
      <c r="S25" s="658"/>
      <c r="T25" s="658"/>
      <c r="U25" s="658"/>
      <c r="V25" s="658"/>
      <c r="W25" s="658"/>
      <c r="X25" s="658"/>
      <c r="Y25" s="659"/>
      <c r="Z25" s="695">
        <v>51.2</v>
      </c>
      <c r="AA25" s="695"/>
      <c r="AB25" s="695"/>
      <c r="AC25" s="695"/>
      <c r="AD25" s="696">
        <v>8676080</v>
      </c>
      <c r="AE25" s="696"/>
      <c r="AF25" s="696"/>
      <c r="AG25" s="696"/>
      <c r="AH25" s="696"/>
      <c r="AI25" s="696"/>
      <c r="AJ25" s="696"/>
      <c r="AK25" s="696"/>
      <c r="AL25" s="660">
        <v>99.8</v>
      </c>
      <c r="AM25" s="661"/>
      <c r="AN25" s="661"/>
      <c r="AO25" s="697"/>
      <c r="AP25" s="654" t="s">
        <v>280</v>
      </c>
      <c r="AQ25" s="734"/>
      <c r="AR25" s="734"/>
      <c r="AS25" s="734"/>
      <c r="AT25" s="734"/>
      <c r="AU25" s="734"/>
      <c r="AV25" s="734"/>
      <c r="AW25" s="734"/>
      <c r="AX25" s="734"/>
      <c r="AY25" s="734"/>
      <c r="AZ25" s="734"/>
      <c r="BA25" s="734"/>
      <c r="BB25" s="734"/>
      <c r="BC25" s="734"/>
      <c r="BD25" s="734"/>
      <c r="BE25" s="734"/>
      <c r="BF25" s="735"/>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6"/>
      <c r="CD25" s="654" t="s">
        <v>281</v>
      </c>
      <c r="CE25" s="655"/>
      <c r="CF25" s="655"/>
      <c r="CG25" s="655"/>
      <c r="CH25" s="655"/>
      <c r="CI25" s="655"/>
      <c r="CJ25" s="655"/>
      <c r="CK25" s="655"/>
      <c r="CL25" s="655"/>
      <c r="CM25" s="655"/>
      <c r="CN25" s="655"/>
      <c r="CO25" s="655"/>
      <c r="CP25" s="655"/>
      <c r="CQ25" s="656"/>
      <c r="CR25" s="657">
        <v>1925197</v>
      </c>
      <c r="CS25" s="670"/>
      <c r="CT25" s="670"/>
      <c r="CU25" s="670"/>
      <c r="CV25" s="670"/>
      <c r="CW25" s="670"/>
      <c r="CX25" s="670"/>
      <c r="CY25" s="671"/>
      <c r="CZ25" s="660">
        <v>11.6</v>
      </c>
      <c r="DA25" s="672"/>
      <c r="DB25" s="672"/>
      <c r="DC25" s="673"/>
      <c r="DD25" s="663">
        <v>1711936</v>
      </c>
      <c r="DE25" s="670"/>
      <c r="DF25" s="670"/>
      <c r="DG25" s="670"/>
      <c r="DH25" s="670"/>
      <c r="DI25" s="670"/>
      <c r="DJ25" s="670"/>
      <c r="DK25" s="671"/>
      <c r="DL25" s="663">
        <v>1681566</v>
      </c>
      <c r="DM25" s="670"/>
      <c r="DN25" s="670"/>
      <c r="DO25" s="670"/>
      <c r="DP25" s="670"/>
      <c r="DQ25" s="670"/>
      <c r="DR25" s="670"/>
      <c r="DS25" s="670"/>
      <c r="DT25" s="670"/>
      <c r="DU25" s="670"/>
      <c r="DV25" s="671"/>
      <c r="DW25" s="660">
        <v>19.3</v>
      </c>
      <c r="DX25" s="672"/>
      <c r="DY25" s="672"/>
      <c r="DZ25" s="672"/>
      <c r="EA25" s="672"/>
      <c r="EB25" s="672"/>
      <c r="EC25" s="684"/>
    </row>
    <row r="26" spans="2:133" ht="11.25" customHeight="1" x14ac:dyDescent="0.15">
      <c r="B26" s="654" t="s">
        <v>282</v>
      </c>
      <c r="C26" s="655"/>
      <c r="D26" s="655"/>
      <c r="E26" s="655"/>
      <c r="F26" s="655"/>
      <c r="G26" s="655"/>
      <c r="H26" s="655"/>
      <c r="I26" s="655"/>
      <c r="J26" s="655"/>
      <c r="K26" s="655"/>
      <c r="L26" s="655"/>
      <c r="M26" s="655"/>
      <c r="N26" s="655"/>
      <c r="O26" s="655"/>
      <c r="P26" s="655"/>
      <c r="Q26" s="656"/>
      <c r="R26" s="657">
        <v>2585</v>
      </c>
      <c r="S26" s="658"/>
      <c r="T26" s="658"/>
      <c r="U26" s="658"/>
      <c r="V26" s="658"/>
      <c r="W26" s="658"/>
      <c r="X26" s="658"/>
      <c r="Y26" s="659"/>
      <c r="Z26" s="695">
        <v>0</v>
      </c>
      <c r="AA26" s="695"/>
      <c r="AB26" s="695"/>
      <c r="AC26" s="695"/>
      <c r="AD26" s="696">
        <v>2585</v>
      </c>
      <c r="AE26" s="696"/>
      <c r="AF26" s="696"/>
      <c r="AG26" s="696"/>
      <c r="AH26" s="696"/>
      <c r="AI26" s="696"/>
      <c r="AJ26" s="696"/>
      <c r="AK26" s="696"/>
      <c r="AL26" s="660">
        <v>0</v>
      </c>
      <c r="AM26" s="661"/>
      <c r="AN26" s="661"/>
      <c r="AO26" s="697"/>
      <c r="AP26" s="654" t="s">
        <v>283</v>
      </c>
      <c r="AQ26" s="734"/>
      <c r="AR26" s="734"/>
      <c r="AS26" s="734"/>
      <c r="AT26" s="734"/>
      <c r="AU26" s="734"/>
      <c r="AV26" s="734"/>
      <c r="AW26" s="734"/>
      <c r="AX26" s="734"/>
      <c r="AY26" s="734"/>
      <c r="AZ26" s="734"/>
      <c r="BA26" s="734"/>
      <c r="BB26" s="734"/>
      <c r="BC26" s="734"/>
      <c r="BD26" s="734"/>
      <c r="BE26" s="734"/>
      <c r="BF26" s="735"/>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6"/>
      <c r="CD26" s="654" t="s">
        <v>284</v>
      </c>
      <c r="CE26" s="655"/>
      <c r="CF26" s="655"/>
      <c r="CG26" s="655"/>
      <c r="CH26" s="655"/>
      <c r="CI26" s="655"/>
      <c r="CJ26" s="655"/>
      <c r="CK26" s="655"/>
      <c r="CL26" s="655"/>
      <c r="CM26" s="655"/>
      <c r="CN26" s="655"/>
      <c r="CO26" s="655"/>
      <c r="CP26" s="655"/>
      <c r="CQ26" s="656"/>
      <c r="CR26" s="657">
        <v>1125946</v>
      </c>
      <c r="CS26" s="658"/>
      <c r="CT26" s="658"/>
      <c r="CU26" s="658"/>
      <c r="CV26" s="658"/>
      <c r="CW26" s="658"/>
      <c r="CX26" s="658"/>
      <c r="CY26" s="659"/>
      <c r="CZ26" s="660">
        <v>6.8</v>
      </c>
      <c r="DA26" s="672"/>
      <c r="DB26" s="672"/>
      <c r="DC26" s="673"/>
      <c r="DD26" s="663">
        <v>912685</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15">
      <c r="B27" s="654" t="s">
        <v>285</v>
      </c>
      <c r="C27" s="655"/>
      <c r="D27" s="655"/>
      <c r="E27" s="655"/>
      <c r="F27" s="655"/>
      <c r="G27" s="655"/>
      <c r="H27" s="655"/>
      <c r="I27" s="655"/>
      <c r="J27" s="655"/>
      <c r="K27" s="655"/>
      <c r="L27" s="655"/>
      <c r="M27" s="655"/>
      <c r="N27" s="655"/>
      <c r="O27" s="655"/>
      <c r="P27" s="655"/>
      <c r="Q27" s="656"/>
      <c r="R27" s="657">
        <v>127762</v>
      </c>
      <c r="S27" s="658"/>
      <c r="T27" s="658"/>
      <c r="U27" s="658"/>
      <c r="V27" s="658"/>
      <c r="W27" s="658"/>
      <c r="X27" s="658"/>
      <c r="Y27" s="659"/>
      <c r="Z27" s="695">
        <v>0.7</v>
      </c>
      <c r="AA27" s="695"/>
      <c r="AB27" s="695"/>
      <c r="AC27" s="695"/>
      <c r="AD27" s="696" t="s">
        <v>121</v>
      </c>
      <c r="AE27" s="696"/>
      <c r="AF27" s="696"/>
      <c r="AG27" s="696"/>
      <c r="AH27" s="696"/>
      <c r="AI27" s="696"/>
      <c r="AJ27" s="696"/>
      <c r="AK27" s="696"/>
      <c r="AL27" s="660" t="s">
        <v>121</v>
      </c>
      <c r="AM27" s="661"/>
      <c r="AN27" s="661"/>
      <c r="AO27" s="697"/>
      <c r="AP27" s="654" t="s">
        <v>286</v>
      </c>
      <c r="AQ27" s="655"/>
      <c r="AR27" s="655"/>
      <c r="AS27" s="655"/>
      <c r="AT27" s="655"/>
      <c r="AU27" s="655"/>
      <c r="AV27" s="655"/>
      <c r="AW27" s="655"/>
      <c r="AX27" s="655"/>
      <c r="AY27" s="655"/>
      <c r="AZ27" s="655"/>
      <c r="BA27" s="655"/>
      <c r="BB27" s="655"/>
      <c r="BC27" s="655"/>
      <c r="BD27" s="655"/>
      <c r="BE27" s="655"/>
      <c r="BF27" s="656"/>
      <c r="BG27" s="657">
        <v>4593300</v>
      </c>
      <c r="BH27" s="658"/>
      <c r="BI27" s="658"/>
      <c r="BJ27" s="658"/>
      <c r="BK27" s="658"/>
      <c r="BL27" s="658"/>
      <c r="BM27" s="658"/>
      <c r="BN27" s="659"/>
      <c r="BO27" s="695">
        <v>100</v>
      </c>
      <c r="BP27" s="695"/>
      <c r="BQ27" s="695"/>
      <c r="BR27" s="695"/>
      <c r="BS27" s="696" t="s">
        <v>121</v>
      </c>
      <c r="BT27" s="696"/>
      <c r="BU27" s="696"/>
      <c r="BV27" s="696"/>
      <c r="BW27" s="696"/>
      <c r="BX27" s="696"/>
      <c r="BY27" s="696"/>
      <c r="BZ27" s="696"/>
      <c r="CA27" s="696"/>
      <c r="CB27" s="736"/>
      <c r="CD27" s="654" t="s">
        <v>287</v>
      </c>
      <c r="CE27" s="655"/>
      <c r="CF27" s="655"/>
      <c r="CG27" s="655"/>
      <c r="CH27" s="655"/>
      <c r="CI27" s="655"/>
      <c r="CJ27" s="655"/>
      <c r="CK27" s="655"/>
      <c r="CL27" s="655"/>
      <c r="CM27" s="655"/>
      <c r="CN27" s="655"/>
      <c r="CO27" s="655"/>
      <c r="CP27" s="655"/>
      <c r="CQ27" s="656"/>
      <c r="CR27" s="657">
        <v>4158229</v>
      </c>
      <c r="CS27" s="670"/>
      <c r="CT27" s="670"/>
      <c r="CU27" s="670"/>
      <c r="CV27" s="670"/>
      <c r="CW27" s="670"/>
      <c r="CX27" s="670"/>
      <c r="CY27" s="671"/>
      <c r="CZ27" s="660">
        <v>25</v>
      </c>
      <c r="DA27" s="672"/>
      <c r="DB27" s="672"/>
      <c r="DC27" s="673"/>
      <c r="DD27" s="663">
        <v>1456627</v>
      </c>
      <c r="DE27" s="670"/>
      <c r="DF27" s="670"/>
      <c r="DG27" s="670"/>
      <c r="DH27" s="670"/>
      <c r="DI27" s="670"/>
      <c r="DJ27" s="670"/>
      <c r="DK27" s="671"/>
      <c r="DL27" s="663">
        <v>987316</v>
      </c>
      <c r="DM27" s="670"/>
      <c r="DN27" s="670"/>
      <c r="DO27" s="670"/>
      <c r="DP27" s="670"/>
      <c r="DQ27" s="670"/>
      <c r="DR27" s="670"/>
      <c r="DS27" s="670"/>
      <c r="DT27" s="670"/>
      <c r="DU27" s="670"/>
      <c r="DV27" s="671"/>
      <c r="DW27" s="660">
        <v>11.3</v>
      </c>
      <c r="DX27" s="672"/>
      <c r="DY27" s="672"/>
      <c r="DZ27" s="672"/>
      <c r="EA27" s="672"/>
      <c r="EB27" s="672"/>
      <c r="EC27" s="684"/>
    </row>
    <row r="28" spans="2:133" ht="11.25" customHeight="1" x14ac:dyDescent="0.15">
      <c r="B28" s="654" t="s">
        <v>288</v>
      </c>
      <c r="C28" s="655"/>
      <c r="D28" s="655"/>
      <c r="E28" s="655"/>
      <c r="F28" s="655"/>
      <c r="G28" s="655"/>
      <c r="H28" s="655"/>
      <c r="I28" s="655"/>
      <c r="J28" s="655"/>
      <c r="K28" s="655"/>
      <c r="L28" s="655"/>
      <c r="M28" s="655"/>
      <c r="N28" s="655"/>
      <c r="O28" s="655"/>
      <c r="P28" s="655"/>
      <c r="Q28" s="656"/>
      <c r="R28" s="657">
        <v>127506</v>
      </c>
      <c r="S28" s="658"/>
      <c r="T28" s="658"/>
      <c r="U28" s="658"/>
      <c r="V28" s="658"/>
      <c r="W28" s="658"/>
      <c r="X28" s="658"/>
      <c r="Y28" s="659"/>
      <c r="Z28" s="695">
        <v>0.7</v>
      </c>
      <c r="AA28" s="695"/>
      <c r="AB28" s="695"/>
      <c r="AC28" s="695"/>
      <c r="AD28" s="696">
        <v>9504</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289</v>
      </c>
      <c r="CE28" s="655"/>
      <c r="CF28" s="655"/>
      <c r="CG28" s="655"/>
      <c r="CH28" s="655"/>
      <c r="CI28" s="655"/>
      <c r="CJ28" s="655"/>
      <c r="CK28" s="655"/>
      <c r="CL28" s="655"/>
      <c r="CM28" s="655"/>
      <c r="CN28" s="655"/>
      <c r="CO28" s="655"/>
      <c r="CP28" s="655"/>
      <c r="CQ28" s="656"/>
      <c r="CR28" s="657">
        <v>1309022</v>
      </c>
      <c r="CS28" s="658"/>
      <c r="CT28" s="658"/>
      <c r="CU28" s="658"/>
      <c r="CV28" s="658"/>
      <c r="CW28" s="658"/>
      <c r="CX28" s="658"/>
      <c r="CY28" s="659"/>
      <c r="CZ28" s="660">
        <v>7.9</v>
      </c>
      <c r="DA28" s="672"/>
      <c r="DB28" s="672"/>
      <c r="DC28" s="673"/>
      <c r="DD28" s="663">
        <v>1309022</v>
      </c>
      <c r="DE28" s="658"/>
      <c r="DF28" s="658"/>
      <c r="DG28" s="658"/>
      <c r="DH28" s="658"/>
      <c r="DI28" s="658"/>
      <c r="DJ28" s="658"/>
      <c r="DK28" s="659"/>
      <c r="DL28" s="663">
        <v>1309022</v>
      </c>
      <c r="DM28" s="658"/>
      <c r="DN28" s="658"/>
      <c r="DO28" s="658"/>
      <c r="DP28" s="658"/>
      <c r="DQ28" s="658"/>
      <c r="DR28" s="658"/>
      <c r="DS28" s="658"/>
      <c r="DT28" s="658"/>
      <c r="DU28" s="658"/>
      <c r="DV28" s="659"/>
      <c r="DW28" s="660">
        <v>15</v>
      </c>
      <c r="DX28" s="672"/>
      <c r="DY28" s="672"/>
      <c r="DZ28" s="672"/>
      <c r="EA28" s="672"/>
      <c r="EB28" s="672"/>
      <c r="EC28" s="684"/>
    </row>
    <row r="29" spans="2:133" ht="11.25" customHeight="1" x14ac:dyDescent="0.15">
      <c r="B29" s="654" t="s">
        <v>290</v>
      </c>
      <c r="C29" s="655"/>
      <c r="D29" s="655"/>
      <c r="E29" s="655"/>
      <c r="F29" s="655"/>
      <c r="G29" s="655"/>
      <c r="H29" s="655"/>
      <c r="I29" s="655"/>
      <c r="J29" s="655"/>
      <c r="K29" s="655"/>
      <c r="L29" s="655"/>
      <c r="M29" s="655"/>
      <c r="N29" s="655"/>
      <c r="O29" s="655"/>
      <c r="P29" s="655"/>
      <c r="Q29" s="656"/>
      <c r="R29" s="657">
        <v>61933</v>
      </c>
      <c r="S29" s="658"/>
      <c r="T29" s="658"/>
      <c r="U29" s="658"/>
      <c r="V29" s="658"/>
      <c r="W29" s="658"/>
      <c r="X29" s="658"/>
      <c r="Y29" s="659"/>
      <c r="Z29" s="695">
        <v>0.3</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291</v>
      </c>
      <c r="CE29" s="677"/>
      <c r="CF29" s="654" t="s">
        <v>66</v>
      </c>
      <c r="CG29" s="655"/>
      <c r="CH29" s="655"/>
      <c r="CI29" s="655"/>
      <c r="CJ29" s="655"/>
      <c r="CK29" s="655"/>
      <c r="CL29" s="655"/>
      <c r="CM29" s="655"/>
      <c r="CN29" s="655"/>
      <c r="CO29" s="655"/>
      <c r="CP29" s="655"/>
      <c r="CQ29" s="656"/>
      <c r="CR29" s="657">
        <v>1309022</v>
      </c>
      <c r="CS29" s="670"/>
      <c r="CT29" s="670"/>
      <c r="CU29" s="670"/>
      <c r="CV29" s="670"/>
      <c r="CW29" s="670"/>
      <c r="CX29" s="670"/>
      <c r="CY29" s="671"/>
      <c r="CZ29" s="660">
        <v>7.9</v>
      </c>
      <c r="DA29" s="672"/>
      <c r="DB29" s="672"/>
      <c r="DC29" s="673"/>
      <c r="DD29" s="663">
        <v>1309022</v>
      </c>
      <c r="DE29" s="670"/>
      <c r="DF29" s="670"/>
      <c r="DG29" s="670"/>
      <c r="DH29" s="670"/>
      <c r="DI29" s="670"/>
      <c r="DJ29" s="670"/>
      <c r="DK29" s="671"/>
      <c r="DL29" s="663">
        <v>1309022</v>
      </c>
      <c r="DM29" s="670"/>
      <c r="DN29" s="670"/>
      <c r="DO29" s="670"/>
      <c r="DP29" s="670"/>
      <c r="DQ29" s="670"/>
      <c r="DR29" s="670"/>
      <c r="DS29" s="670"/>
      <c r="DT29" s="670"/>
      <c r="DU29" s="670"/>
      <c r="DV29" s="671"/>
      <c r="DW29" s="660">
        <v>15</v>
      </c>
      <c r="DX29" s="672"/>
      <c r="DY29" s="672"/>
      <c r="DZ29" s="672"/>
      <c r="EA29" s="672"/>
      <c r="EB29" s="672"/>
      <c r="EC29" s="684"/>
    </row>
    <row r="30" spans="2:133" ht="11.25" customHeight="1" x14ac:dyDescent="0.15">
      <c r="B30" s="654" t="s">
        <v>292</v>
      </c>
      <c r="C30" s="655"/>
      <c r="D30" s="655"/>
      <c r="E30" s="655"/>
      <c r="F30" s="655"/>
      <c r="G30" s="655"/>
      <c r="H30" s="655"/>
      <c r="I30" s="655"/>
      <c r="J30" s="655"/>
      <c r="K30" s="655"/>
      <c r="L30" s="655"/>
      <c r="M30" s="655"/>
      <c r="N30" s="655"/>
      <c r="O30" s="655"/>
      <c r="P30" s="655"/>
      <c r="Q30" s="656"/>
      <c r="R30" s="657">
        <v>3433109</v>
      </c>
      <c r="S30" s="658"/>
      <c r="T30" s="658"/>
      <c r="U30" s="658"/>
      <c r="V30" s="658"/>
      <c r="W30" s="658"/>
      <c r="X30" s="658"/>
      <c r="Y30" s="659"/>
      <c r="Z30" s="695">
        <v>19.399999999999999</v>
      </c>
      <c r="AA30" s="695"/>
      <c r="AB30" s="695"/>
      <c r="AC30" s="695"/>
      <c r="AD30" s="696" t="s">
        <v>121</v>
      </c>
      <c r="AE30" s="696"/>
      <c r="AF30" s="696"/>
      <c r="AG30" s="696"/>
      <c r="AH30" s="696"/>
      <c r="AI30" s="696"/>
      <c r="AJ30" s="696"/>
      <c r="AK30" s="696"/>
      <c r="AL30" s="660" t="s">
        <v>121</v>
      </c>
      <c r="AM30" s="661"/>
      <c r="AN30" s="661"/>
      <c r="AO30" s="697"/>
      <c r="AP30" s="709" t="s">
        <v>210</v>
      </c>
      <c r="AQ30" s="710"/>
      <c r="AR30" s="710"/>
      <c r="AS30" s="710"/>
      <c r="AT30" s="710"/>
      <c r="AU30" s="710"/>
      <c r="AV30" s="710"/>
      <c r="AW30" s="710"/>
      <c r="AX30" s="710"/>
      <c r="AY30" s="710"/>
      <c r="AZ30" s="710"/>
      <c r="BA30" s="710"/>
      <c r="BB30" s="710"/>
      <c r="BC30" s="710"/>
      <c r="BD30" s="710"/>
      <c r="BE30" s="710"/>
      <c r="BF30" s="711"/>
      <c r="BG30" s="709" t="s">
        <v>293</v>
      </c>
      <c r="BH30" s="727"/>
      <c r="BI30" s="727"/>
      <c r="BJ30" s="727"/>
      <c r="BK30" s="727"/>
      <c r="BL30" s="727"/>
      <c r="BM30" s="727"/>
      <c r="BN30" s="727"/>
      <c r="BO30" s="727"/>
      <c r="BP30" s="727"/>
      <c r="BQ30" s="728"/>
      <c r="BR30" s="709" t="s">
        <v>294</v>
      </c>
      <c r="BS30" s="727"/>
      <c r="BT30" s="727"/>
      <c r="BU30" s="727"/>
      <c r="BV30" s="727"/>
      <c r="BW30" s="727"/>
      <c r="BX30" s="727"/>
      <c r="BY30" s="727"/>
      <c r="BZ30" s="727"/>
      <c r="CA30" s="727"/>
      <c r="CB30" s="728"/>
      <c r="CD30" s="678"/>
      <c r="CE30" s="679"/>
      <c r="CF30" s="654" t="s">
        <v>295</v>
      </c>
      <c r="CG30" s="655"/>
      <c r="CH30" s="655"/>
      <c r="CI30" s="655"/>
      <c r="CJ30" s="655"/>
      <c r="CK30" s="655"/>
      <c r="CL30" s="655"/>
      <c r="CM30" s="655"/>
      <c r="CN30" s="655"/>
      <c r="CO30" s="655"/>
      <c r="CP30" s="655"/>
      <c r="CQ30" s="656"/>
      <c r="CR30" s="657">
        <v>1260733</v>
      </c>
      <c r="CS30" s="658"/>
      <c r="CT30" s="658"/>
      <c r="CU30" s="658"/>
      <c r="CV30" s="658"/>
      <c r="CW30" s="658"/>
      <c r="CX30" s="658"/>
      <c r="CY30" s="659"/>
      <c r="CZ30" s="660">
        <v>7.6</v>
      </c>
      <c r="DA30" s="672"/>
      <c r="DB30" s="672"/>
      <c r="DC30" s="673"/>
      <c r="DD30" s="663">
        <v>1260733</v>
      </c>
      <c r="DE30" s="658"/>
      <c r="DF30" s="658"/>
      <c r="DG30" s="658"/>
      <c r="DH30" s="658"/>
      <c r="DI30" s="658"/>
      <c r="DJ30" s="658"/>
      <c r="DK30" s="659"/>
      <c r="DL30" s="663">
        <v>1260733</v>
      </c>
      <c r="DM30" s="658"/>
      <c r="DN30" s="658"/>
      <c r="DO30" s="658"/>
      <c r="DP30" s="658"/>
      <c r="DQ30" s="658"/>
      <c r="DR30" s="658"/>
      <c r="DS30" s="658"/>
      <c r="DT30" s="658"/>
      <c r="DU30" s="658"/>
      <c r="DV30" s="659"/>
      <c r="DW30" s="660">
        <v>14.4</v>
      </c>
      <c r="DX30" s="672"/>
      <c r="DY30" s="672"/>
      <c r="DZ30" s="672"/>
      <c r="EA30" s="672"/>
      <c r="EB30" s="672"/>
      <c r="EC30" s="684"/>
    </row>
    <row r="31" spans="2:133" ht="11.25" customHeight="1" x14ac:dyDescent="0.15">
      <c r="B31" s="724" t="s">
        <v>296</v>
      </c>
      <c r="C31" s="725"/>
      <c r="D31" s="725"/>
      <c r="E31" s="725"/>
      <c r="F31" s="725"/>
      <c r="G31" s="725"/>
      <c r="H31" s="725"/>
      <c r="I31" s="725"/>
      <c r="J31" s="725"/>
      <c r="K31" s="725"/>
      <c r="L31" s="725"/>
      <c r="M31" s="725"/>
      <c r="N31" s="725"/>
      <c r="O31" s="725"/>
      <c r="P31" s="725"/>
      <c r="Q31" s="726"/>
      <c r="R31" s="657" t="s">
        <v>121</v>
      </c>
      <c r="S31" s="658"/>
      <c r="T31" s="658"/>
      <c r="U31" s="658"/>
      <c r="V31" s="658"/>
      <c r="W31" s="658"/>
      <c r="X31" s="658"/>
      <c r="Y31" s="659"/>
      <c r="Z31" s="695" t="s">
        <v>121</v>
      </c>
      <c r="AA31" s="695"/>
      <c r="AB31" s="695"/>
      <c r="AC31" s="695"/>
      <c r="AD31" s="696" t="s">
        <v>121</v>
      </c>
      <c r="AE31" s="696"/>
      <c r="AF31" s="696"/>
      <c r="AG31" s="696"/>
      <c r="AH31" s="696"/>
      <c r="AI31" s="696"/>
      <c r="AJ31" s="696"/>
      <c r="AK31" s="696"/>
      <c r="AL31" s="660" t="s">
        <v>121</v>
      </c>
      <c r="AM31" s="661"/>
      <c r="AN31" s="661"/>
      <c r="AO31" s="697"/>
      <c r="AP31" s="729" t="s">
        <v>297</v>
      </c>
      <c r="AQ31" s="730"/>
      <c r="AR31" s="730"/>
      <c r="AS31" s="730"/>
      <c r="AT31" s="731" t="s">
        <v>298</v>
      </c>
      <c r="AU31" s="206"/>
      <c r="AV31" s="206"/>
      <c r="AW31" s="206"/>
      <c r="AX31" s="715" t="s">
        <v>176</v>
      </c>
      <c r="AY31" s="716"/>
      <c r="AZ31" s="716"/>
      <c r="BA31" s="716"/>
      <c r="BB31" s="716"/>
      <c r="BC31" s="716"/>
      <c r="BD31" s="716"/>
      <c r="BE31" s="716"/>
      <c r="BF31" s="717"/>
      <c r="BG31" s="719">
        <v>99.8</v>
      </c>
      <c r="BH31" s="720"/>
      <c r="BI31" s="720"/>
      <c r="BJ31" s="720"/>
      <c r="BK31" s="720"/>
      <c r="BL31" s="720"/>
      <c r="BM31" s="721">
        <v>99</v>
      </c>
      <c r="BN31" s="720"/>
      <c r="BO31" s="720"/>
      <c r="BP31" s="720"/>
      <c r="BQ31" s="722"/>
      <c r="BR31" s="719">
        <v>99.7</v>
      </c>
      <c r="BS31" s="720"/>
      <c r="BT31" s="720"/>
      <c r="BU31" s="720"/>
      <c r="BV31" s="720"/>
      <c r="BW31" s="720"/>
      <c r="BX31" s="721">
        <v>98.8</v>
      </c>
      <c r="BY31" s="720"/>
      <c r="BZ31" s="720"/>
      <c r="CA31" s="720"/>
      <c r="CB31" s="722"/>
      <c r="CD31" s="678"/>
      <c r="CE31" s="679"/>
      <c r="CF31" s="654" t="s">
        <v>299</v>
      </c>
      <c r="CG31" s="655"/>
      <c r="CH31" s="655"/>
      <c r="CI31" s="655"/>
      <c r="CJ31" s="655"/>
      <c r="CK31" s="655"/>
      <c r="CL31" s="655"/>
      <c r="CM31" s="655"/>
      <c r="CN31" s="655"/>
      <c r="CO31" s="655"/>
      <c r="CP31" s="655"/>
      <c r="CQ31" s="656"/>
      <c r="CR31" s="657">
        <v>48289</v>
      </c>
      <c r="CS31" s="670"/>
      <c r="CT31" s="670"/>
      <c r="CU31" s="670"/>
      <c r="CV31" s="670"/>
      <c r="CW31" s="670"/>
      <c r="CX31" s="670"/>
      <c r="CY31" s="671"/>
      <c r="CZ31" s="660">
        <v>0.3</v>
      </c>
      <c r="DA31" s="672"/>
      <c r="DB31" s="672"/>
      <c r="DC31" s="673"/>
      <c r="DD31" s="663">
        <v>48289</v>
      </c>
      <c r="DE31" s="670"/>
      <c r="DF31" s="670"/>
      <c r="DG31" s="670"/>
      <c r="DH31" s="670"/>
      <c r="DI31" s="670"/>
      <c r="DJ31" s="670"/>
      <c r="DK31" s="671"/>
      <c r="DL31" s="663">
        <v>48289</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300</v>
      </c>
      <c r="C32" s="655"/>
      <c r="D32" s="655"/>
      <c r="E32" s="655"/>
      <c r="F32" s="655"/>
      <c r="G32" s="655"/>
      <c r="H32" s="655"/>
      <c r="I32" s="655"/>
      <c r="J32" s="655"/>
      <c r="K32" s="655"/>
      <c r="L32" s="655"/>
      <c r="M32" s="655"/>
      <c r="N32" s="655"/>
      <c r="O32" s="655"/>
      <c r="P32" s="655"/>
      <c r="Q32" s="656"/>
      <c r="R32" s="657">
        <v>1404464</v>
      </c>
      <c r="S32" s="658"/>
      <c r="T32" s="658"/>
      <c r="U32" s="658"/>
      <c r="V32" s="658"/>
      <c r="W32" s="658"/>
      <c r="X32" s="658"/>
      <c r="Y32" s="659"/>
      <c r="Z32" s="695">
        <v>7.9</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2"/>
      <c r="AU32" s="202" t="s">
        <v>301</v>
      </c>
      <c r="AX32" s="654" t="s">
        <v>302</v>
      </c>
      <c r="AY32" s="655"/>
      <c r="AZ32" s="655"/>
      <c r="BA32" s="655"/>
      <c r="BB32" s="655"/>
      <c r="BC32" s="655"/>
      <c r="BD32" s="655"/>
      <c r="BE32" s="655"/>
      <c r="BF32" s="656"/>
      <c r="BG32" s="723">
        <v>99.8</v>
      </c>
      <c r="BH32" s="670"/>
      <c r="BI32" s="670"/>
      <c r="BJ32" s="670"/>
      <c r="BK32" s="670"/>
      <c r="BL32" s="670"/>
      <c r="BM32" s="661">
        <v>98.9</v>
      </c>
      <c r="BN32" s="670"/>
      <c r="BO32" s="670"/>
      <c r="BP32" s="670"/>
      <c r="BQ32" s="693"/>
      <c r="BR32" s="723">
        <v>99.7</v>
      </c>
      <c r="BS32" s="670"/>
      <c r="BT32" s="670"/>
      <c r="BU32" s="670"/>
      <c r="BV32" s="670"/>
      <c r="BW32" s="670"/>
      <c r="BX32" s="661">
        <v>98.6</v>
      </c>
      <c r="BY32" s="670"/>
      <c r="BZ32" s="670"/>
      <c r="CA32" s="670"/>
      <c r="CB32" s="693"/>
      <c r="CD32" s="680"/>
      <c r="CE32" s="681"/>
      <c r="CF32" s="654" t="s">
        <v>303</v>
      </c>
      <c r="CG32" s="655"/>
      <c r="CH32" s="655"/>
      <c r="CI32" s="655"/>
      <c r="CJ32" s="655"/>
      <c r="CK32" s="655"/>
      <c r="CL32" s="655"/>
      <c r="CM32" s="655"/>
      <c r="CN32" s="655"/>
      <c r="CO32" s="655"/>
      <c r="CP32" s="655"/>
      <c r="CQ32" s="656"/>
      <c r="CR32" s="657" t="s">
        <v>121</v>
      </c>
      <c r="CS32" s="658"/>
      <c r="CT32" s="658"/>
      <c r="CU32" s="658"/>
      <c r="CV32" s="658"/>
      <c r="CW32" s="658"/>
      <c r="CX32" s="658"/>
      <c r="CY32" s="659"/>
      <c r="CZ32" s="660" t="s">
        <v>121</v>
      </c>
      <c r="DA32" s="672"/>
      <c r="DB32" s="672"/>
      <c r="DC32" s="673"/>
      <c r="DD32" s="663" t="s">
        <v>121</v>
      </c>
      <c r="DE32" s="658"/>
      <c r="DF32" s="658"/>
      <c r="DG32" s="658"/>
      <c r="DH32" s="658"/>
      <c r="DI32" s="658"/>
      <c r="DJ32" s="658"/>
      <c r="DK32" s="659"/>
      <c r="DL32" s="663" t="s">
        <v>121</v>
      </c>
      <c r="DM32" s="658"/>
      <c r="DN32" s="658"/>
      <c r="DO32" s="658"/>
      <c r="DP32" s="658"/>
      <c r="DQ32" s="658"/>
      <c r="DR32" s="658"/>
      <c r="DS32" s="658"/>
      <c r="DT32" s="658"/>
      <c r="DU32" s="658"/>
      <c r="DV32" s="659"/>
      <c r="DW32" s="660" t="s">
        <v>121</v>
      </c>
      <c r="DX32" s="672"/>
      <c r="DY32" s="672"/>
      <c r="DZ32" s="672"/>
      <c r="EA32" s="672"/>
      <c r="EB32" s="672"/>
      <c r="EC32" s="684"/>
    </row>
    <row r="33" spans="2:133" ht="11.25" customHeight="1" x14ac:dyDescent="0.15">
      <c r="B33" s="654" t="s">
        <v>304</v>
      </c>
      <c r="C33" s="655"/>
      <c r="D33" s="655"/>
      <c r="E33" s="655"/>
      <c r="F33" s="655"/>
      <c r="G33" s="655"/>
      <c r="H33" s="655"/>
      <c r="I33" s="655"/>
      <c r="J33" s="655"/>
      <c r="K33" s="655"/>
      <c r="L33" s="655"/>
      <c r="M33" s="655"/>
      <c r="N33" s="655"/>
      <c r="O33" s="655"/>
      <c r="P33" s="655"/>
      <c r="Q33" s="656"/>
      <c r="R33" s="657">
        <v>76909</v>
      </c>
      <c r="S33" s="658"/>
      <c r="T33" s="658"/>
      <c r="U33" s="658"/>
      <c r="V33" s="658"/>
      <c r="W33" s="658"/>
      <c r="X33" s="658"/>
      <c r="Y33" s="659"/>
      <c r="Z33" s="695">
        <v>0.4</v>
      </c>
      <c r="AA33" s="695"/>
      <c r="AB33" s="695"/>
      <c r="AC33" s="695"/>
      <c r="AD33" s="696" t="s">
        <v>121</v>
      </c>
      <c r="AE33" s="696"/>
      <c r="AF33" s="696"/>
      <c r="AG33" s="696"/>
      <c r="AH33" s="696"/>
      <c r="AI33" s="696"/>
      <c r="AJ33" s="696"/>
      <c r="AK33" s="696"/>
      <c r="AL33" s="660" t="s">
        <v>121</v>
      </c>
      <c r="AM33" s="661"/>
      <c r="AN33" s="661"/>
      <c r="AO33" s="697"/>
      <c r="AP33" s="700"/>
      <c r="AQ33" s="701"/>
      <c r="AR33" s="701"/>
      <c r="AS33" s="701"/>
      <c r="AT33" s="733"/>
      <c r="AU33" s="207"/>
      <c r="AV33" s="207"/>
      <c r="AW33" s="207"/>
      <c r="AX33" s="638" t="s">
        <v>305</v>
      </c>
      <c r="AY33" s="639"/>
      <c r="AZ33" s="639"/>
      <c r="BA33" s="639"/>
      <c r="BB33" s="639"/>
      <c r="BC33" s="639"/>
      <c r="BD33" s="639"/>
      <c r="BE33" s="639"/>
      <c r="BF33" s="640"/>
      <c r="BG33" s="718">
        <v>99.8</v>
      </c>
      <c r="BH33" s="642"/>
      <c r="BI33" s="642"/>
      <c r="BJ33" s="642"/>
      <c r="BK33" s="642"/>
      <c r="BL33" s="642"/>
      <c r="BM33" s="688">
        <v>99</v>
      </c>
      <c r="BN33" s="642"/>
      <c r="BO33" s="642"/>
      <c r="BP33" s="642"/>
      <c r="BQ33" s="705"/>
      <c r="BR33" s="718">
        <v>99.7</v>
      </c>
      <c r="BS33" s="642"/>
      <c r="BT33" s="642"/>
      <c r="BU33" s="642"/>
      <c r="BV33" s="642"/>
      <c r="BW33" s="642"/>
      <c r="BX33" s="688">
        <v>98.6</v>
      </c>
      <c r="BY33" s="642"/>
      <c r="BZ33" s="642"/>
      <c r="CA33" s="642"/>
      <c r="CB33" s="705"/>
      <c r="CD33" s="654" t="s">
        <v>306</v>
      </c>
      <c r="CE33" s="655"/>
      <c r="CF33" s="655"/>
      <c r="CG33" s="655"/>
      <c r="CH33" s="655"/>
      <c r="CI33" s="655"/>
      <c r="CJ33" s="655"/>
      <c r="CK33" s="655"/>
      <c r="CL33" s="655"/>
      <c r="CM33" s="655"/>
      <c r="CN33" s="655"/>
      <c r="CO33" s="655"/>
      <c r="CP33" s="655"/>
      <c r="CQ33" s="656"/>
      <c r="CR33" s="657">
        <v>6293959</v>
      </c>
      <c r="CS33" s="670"/>
      <c r="CT33" s="670"/>
      <c r="CU33" s="670"/>
      <c r="CV33" s="670"/>
      <c r="CW33" s="670"/>
      <c r="CX33" s="670"/>
      <c r="CY33" s="671"/>
      <c r="CZ33" s="660">
        <v>37.9</v>
      </c>
      <c r="DA33" s="672"/>
      <c r="DB33" s="672"/>
      <c r="DC33" s="673"/>
      <c r="DD33" s="663">
        <v>5300539</v>
      </c>
      <c r="DE33" s="670"/>
      <c r="DF33" s="670"/>
      <c r="DG33" s="670"/>
      <c r="DH33" s="670"/>
      <c r="DI33" s="670"/>
      <c r="DJ33" s="670"/>
      <c r="DK33" s="671"/>
      <c r="DL33" s="663">
        <v>4051938</v>
      </c>
      <c r="DM33" s="670"/>
      <c r="DN33" s="670"/>
      <c r="DO33" s="670"/>
      <c r="DP33" s="670"/>
      <c r="DQ33" s="670"/>
      <c r="DR33" s="670"/>
      <c r="DS33" s="670"/>
      <c r="DT33" s="670"/>
      <c r="DU33" s="670"/>
      <c r="DV33" s="671"/>
      <c r="DW33" s="660">
        <v>46.4</v>
      </c>
      <c r="DX33" s="672"/>
      <c r="DY33" s="672"/>
      <c r="DZ33" s="672"/>
      <c r="EA33" s="672"/>
      <c r="EB33" s="672"/>
      <c r="EC33" s="684"/>
    </row>
    <row r="34" spans="2:133" ht="11.25" customHeight="1" x14ac:dyDescent="0.15">
      <c r="B34" s="654" t="s">
        <v>307</v>
      </c>
      <c r="C34" s="655"/>
      <c r="D34" s="655"/>
      <c r="E34" s="655"/>
      <c r="F34" s="655"/>
      <c r="G34" s="655"/>
      <c r="H34" s="655"/>
      <c r="I34" s="655"/>
      <c r="J34" s="655"/>
      <c r="K34" s="655"/>
      <c r="L34" s="655"/>
      <c r="M34" s="655"/>
      <c r="N34" s="655"/>
      <c r="O34" s="655"/>
      <c r="P34" s="655"/>
      <c r="Q34" s="656"/>
      <c r="R34" s="657">
        <v>367956</v>
      </c>
      <c r="S34" s="658"/>
      <c r="T34" s="658"/>
      <c r="U34" s="658"/>
      <c r="V34" s="658"/>
      <c r="W34" s="658"/>
      <c r="X34" s="658"/>
      <c r="Y34" s="659"/>
      <c r="Z34" s="695">
        <v>2.1</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308</v>
      </c>
      <c r="CE34" s="655"/>
      <c r="CF34" s="655"/>
      <c r="CG34" s="655"/>
      <c r="CH34" s="655"/>
      <c r="CI34" s="655"/>
      <c r="CJ34" s="655"/>
      <c r="CK34" s="655"/>
      <c r="CL34" s="655"/>
      <c r="CM34" s="655"/>
      <c r="CN34" s="655"/>
      <c r="CO34" s="655"/>
      <c r="CP34" s="655"/>
      <c r="CQ34" s="656"/>
      <c r="CR34" s="657">
        <v>2129573</v>
      </c>
      <c r="CS34" s="658"/>
      <c r="CT34" s="658"/>
      <c r="CU34" s="658"/>
      <c r="CV34" s="658"/>
      <c r="CW34" s="658"/>
      <c r="CX34" s="658"/>
      <c r="CY34" s="659"/>
      <c r="CZ34" s="660">
        <v>12.8</v>
      </c>
      <c r="DA34" s="672"/>
      <c r="DB34" s="672"/>
      <c r="DC34" s="673"/>
      <c r="DD34" s="663">
        <v>1670400</v>
      </c>
      <c r="DE34" s="658"/>
      <c r="DF34" s="658"/>
      <c r="DG34" s="658"/>
      <c r="DH34" s="658"/>
      <c r="DI34" s="658"/>
      <c r="DJ34" s="658"/>
      <c r="DK34" s="659"/>
      <c r="DL34" s="663">
        <v>1517974</v>
      </c>
      <c r="DM34" s="658"/>
      <c r="DN34" s="658"/>
      <c r="DO34" s="658"/>
      <c r="DP34" s="658"/>
      <c r="DQ34" s="658"/>
      <c r="DR34" s="658"/>
      <c r="DS34" s="658"/>
      <c r="DT34" s="658"/>
      <c r="DU34" s="658"/>
      <c r="DV34" s="659"/>
      <c r="DW34" s="660">
        <v>17.399999999999999</v>
      </c>
      <c r="DX34" s="672"/>
      <c r="DY34" s="672"/>
      <c r="DZ34" s="672"/>
      <c r="EA34" s="672"/>
      <c r="EB34" s="672"/>
      <c r="EC34" s="684"/>
    </row>
    <row r="35" spans="2:133" ht="11.25" customHeight="1" x14ac:dyDescent="0.15">
      <c r="B35" s="654" t="s">
        <v>309</v>
      </c>
      <c r="C35" s="655"/>
      <c r="D35" s="655"/>
      <c r="E35" s="655"/>
      <c r="F35" s="655"/>
      <c r="G35" s="655"/>
      <c r="H35" s="655"/>
      <c r="I35" s="655"/>
      <c r="J35" s="655"/>
      <c r="K35" s="655"/>
      <c r="L35" s="655"/>
      <c r="M35" s="655"/>
      <c r="N35" s="655"/>
      <c r="O35" s="655"/>
      <c r="P35" s="655"/>
      <c r="Q35" s="656"/>
      <c r="R35" s="657">
        <v>1058995</v>
      </c>
      <c r="S35" s="658"/>
      <c r="T35" s="658"/>
      <c r="U35" s="658"/>
      <c r="V35" s="658"/>
      <c r="W35" s="658"/>
      <c r="X35" s="658"/>
      <c r="Y35" s="659"/>
      <c r="Z35" s="695">
        <v>6</v>
      </c>
      <c r="AA35" s="695"/>
      <c r="AB35" s="695"/>
      <c r="AC35" s="695"/>
      <c r="AD35" s="696" t="s">
        <v>121</v>
      </c>
      <c r="AE35" s="696"/>
      <c r="AF35" s="696"/>
      <c r="AG35" s="696"/>
      <c r="AH35" s="696"/>
      <c r="AI35" s="696"/>
      <c r="AJ35" s="696"/>
      <c r="AK35" s="696"/>
      <c r="AL35" s="660" t="s">
        <v>121</v>
      </c>
      <c r="AM35" s="661"/>
      <c r="AN35" s="661"/>
      <c r="AO35" s="697"/>
      <c r="AP35" s="210"/>
      <c r="AQ35" s="709" t="s">
        <v>310</v>
      </c>
      <c r="AR35" s="710"/>
      <c r="AS35" s="710"/>
      <c r="AT35" s="710"/>
      <c r="AU35" s="710"/>
      <c r="AV35" s="710"/>
      <c r="AW35" s="710"/>
      <c r="AX35" s="710"/>
      <c r="AY35" s="710"/>
      <c r="AZ35" s="710"/>
      <c r="BA35" s="710"/>
      <c r="BB35" s="710"/>
      <c r="BC35" s="710"/>
      <c r="BD35" s="710"/>
      <c r="BE35" s="710"/>
      <c r="BF35" s="711"/>
      <c r="BG35" s="709" t="s">
        <v>311</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312</v>
      </c>
      <c r="CE35" s="655"/>
      <c r="CF35" s="655"/>
      <c r="CG35" s="655"/>
      <c r="CH35" s="655"/>
      <c r="CI35" s="655"/>
      <c r="CJ35" s="655"/>
      <c r="CK35" s="655"/>
      <c r="CL35" s="655"/>
      <c r="CM35" s="655"/>
      <c r="CN35" s="655"/>
      <c r="CO35" s="655"/>
      <c r="CP35" s="655"/>
      <c r="CQ35" s="656"/>
      <c r="CR35" s="657">
        <v>111831</v>
      </c>
      <c r="CS35" s="670"/>
      <c r="CT35" s="670"/>
      <c r="CU35" s="670"/>
      <c r="CV35" s="670"/>
      <c r="CW35" s="670"/>
      <c r="CX35" s="670"/>
      <c r="CY35" s="671"/>
      <c r="CZ35" s="660">
        <v>0.7</v>
      </c>
      <c r="DA35" s="672"/>
      <c r="DB35" s="672"/>
      <c r="DC35" s="673"/>
      <c r="DD35" s="663">
        <v>82603</v>
      </c>
      <c r="DE35" s="670"/>
      <c r="DF35" s="670"/>
      <c r="DG35" s="670"/>
      <c r="DH35" s="670"/>
      <c r="DI35" s="670"/>
      <c r="DJ35" s="670"/>
      <c r="DK35" s="671"/>
      <c r="DL35" s="663">
        <v>82603</v>
      </c>
      <c r="DM35" s="670"/>
      <c r="DN35" s="670"/>
      <c r="DO35" s="670"/>
      <c r="DP35" s="670"/>
      <c r="DQ35" s="670"/>
      <c r="DR35" s="670"/>
      <c r="DS35" s="670"/>
      <c r="DT35" s="670"/>
      <c r="DU35" s="670"/>
      <c r="DV35" s="671"/>
      <c r="DW35" s="660">
        <v>0.9</v>
      </c>
      <c r="DX35" s="672"/>
      <c r="DY35" s="672"/>
      <c r="DZ35" s="672"/>
      <c r="EA35" s="672"/>
      <c r="EB35" s="672"/>
      <c r="EC35" s="684"/>
    </row>
    <row r="36" spans="2:133" ht="11.25" customHeight="1" x14ac:dyDescent="0.15">
      <c r="B36" s="654" t="s">
        <v>313</v>
      </c>
      <c r="C36" s="655"/>
      <c r="D36" s="655"/>
      <c r="E36" s="655"/>
      <c r="F36" s="655"/>
      <c r="G36" s="655"/>
      <c r="H36" s="655"/>
      <c r="I36" s="655"/>
      <c r="J36" s="655"/>
      <c r="K36" s="655"/>
      <c r="L36" s="655"/>
      <c r="M36" s="655"/>
      <c r="N36" s="655"/>
      <c r="O36" s="655"/>
      <c r="P36" s="655"/>
      <c r="Q36" s="656"/>
      <c r="R36" s="657">
        <v>624060</v>
      </c>
      <c r="S36" s="658"/>
      <c r="T36" s="658"/>
      <c r="U36" s="658"/>
      <c r="V36" s="658"/>
      <c r="W36" s="658"/>
      <c r="X36" s="658"/>
      <c r="Y36" s="659"/>
      <c r="Z36" s="695">
        <v>3.5</v>
      </c>
      <c r="AA36" s="695"/>
      <c r="AB36" s="695"/>
      <c r="AC36" s="695"/>
      <c r="AD36" s="696" t="s">
        <v>121</v>
      </c>
      <c r="AE36" s="696"/>
      <c r="AF36" s="696"/>
      <c r="AG36" s="696"/>
      <c r="AH36" s="696"/>
      <c r="AI36" s="696"/>
      <c r="AJ36" s="696"/>
      <c r="AK36" s="696"/>
      <c r="AL36" s="660" t="s">
        <v>121</v>
      </c>
      <c r="AM36" s="661"/>
      <c r="AN36" s="661"/>
      <c r="AO36" s="697"/>
      <c r="AP36" s="210"/>
      <c r="AQ36" s="706" t="s">
        <v>314</v>
      </c>
      <c r="AR36" s="707"/>
      <c r="AS36" s="707"/>
      <c r="AT36" s="707"/>
      <c r="AU36" s="707"/>
      <c r="AV36" s="707"/>
      <c r="AW36" s="707"/>
      <c r="AX36" s="707"/>
      <c r="AY36" s="708"/>
      <c r="AZ36" s="712">
        <v>2131611</v>
      </c>
      <c r="BA36" s="713"/>
      <c r="BB36" s="713"/>
      <c r="BC36" s="713"/>
      <c r="BD36" s="713"/>
      <c r="BE36" s="713"/>
      <c r="BF36" s="714"/>
      <c r="BG36" s="715" t="s">
        <v>315</v>
      </c>
      <c r="BH36" s="716"/>
      <c r="BI36" s="716"/>
      <c r="BJ36" s="716"/>
      <c r="BK36" s="716"/>
      <c r="BL36" s="716"/>
      <c r="BM36" s="716"/>
      <c r="BN36" s="716"/>
      <c r="BO36" s="716"/>
      <c r="BP36" s="716"/>
      <c r="BQ36" s="716"/>
      <c r="BR36" s="716"/>
      <c r="BS36" s="716"/>
      <c r="BT36" s="716"/>
      <c r="BU36" s="717"/>
      <c r="BV36" s="712">
        <v>47739</v>
      </c>
      <c r="BW36" s="713"/>
      <c r="BX36" s="713"/>
      <c r="BY36" s="713"/>
      <c r="BZ36" s="713"/>
      <c r="CA36" s="713"/>
      <c r="CB36" s="714"/>
      <c r="CD36" s="654" t="s">
        <v>316</v>
      </c>
      <c r="CE36" s="655"/>
      <c r="CF36" s="655"/>
      <c r="CG36" s="655"/>
      <c r="CH36" s="655"/>
      <c r="CI36" s="655"/>
      <c r="CJ36" s="655"/>
      <c r="CK36" s="655"/>
      <c r="CL36" s="655"/>
      <c r="CM36" s="655"/>
      <c r="CN36" s="655"/>
      <c r="CO36" s="655"/>
      <c r="CP36" s="655"/>
      <c r="CQ36" s="656"/>
      <c r="CR36" s="657">
        <v>1841897</v>
      </c>
      <c r="CS36" s="658"/>
      <c r="CT36" s="658"/>
      <c r="CU36" s="658"/>
      <c r="CV36" s="658"/>
      <c r="CW36" s="658"/>
      <c r="CX36" s="658"/>
      <c r="CY36" s="659"/>
      <c r="CZ36" s="660">
        <v>11.1</v>
      </c>
      <c r="DA36" s="672"/>
      <c r="DB36" s="672"/>
      <c r="DC36" s="673"/>
      <c r="DD36" s="663">
        <v>1638478</v>
      </c>
      <c r="DE36" s="658"/>
      <c r="DF36" s="658"/>
      <c r="DG36" s="658"/>
      <c r="DH36" s="658"/>
      <c r="DI36" s="658"/>
      <c r="DJ36" s="658"/>
      <c r="DK36" s="659"/>
      <c r="DL36" s="663">
        <v>1324918</v>
      </c>
      <c r="DM36" s="658"/>
      <c r="DN36" s="658"/>
      <c r="DO36" s="658"/>
      <c r="DP36" s="658"/>
      <c r="DQ36" s="658"/>
      <c r="DR36" s="658"/>
      <c r="DS36" s="658"/>
      <c r="DT36" s="658"/>
      <c r="DU36" s="658"/>
      <c r="DV36" s="659"/>
      <c r="DW36" s="660">
        <v>15.2</v>
      </c>
      <c r="DX36" s="672"/>
      <c r="DY36" s="672"/>
      <c r="DZ36" s="672"/>
      <c r="EA36" s="672"/>
      <c r="EB36" s="672"/>
      <c r="EC36" s="684"/>
    </row>
    <row r="37" spans="2:133" ht="11.25" customHeight="1" x14ac:dyDescent="0.15">
      <c r="B37" s="654" t="s">
        <v>317</v>
      </c>
      <c r="C37" s="655"/>
      <c r="D37" s="655"/>
      <c r="E37" s="655"/>
      <c r="F37" s="655"/>
      <c r="G37" s="655"/>
      <c r="H37" s="655"/>
      <c r="I37" s="655"/>
      <c r="J37" s="655"/>
      <c r="K37" s="655"/>
      <c r="L37" s="655"/>
      <c r="M37" s="655"/>
      <c r="N37" s="655"/>
      <c r="O37" s="655"/>
      <c r="P37" s="655"/>
      <c r="Q37" s="656"/>
      <c r="R37" s="657">
        <v>419648</v>
      </c>
      <c r="S37" s="658"/>
      <c r="T37" s="658"/>
      <c r="U37" s="658"/>
      <c r="V37" s="658"/>
      <c r="W37" s="658"/>
      <c r="X37" s="658"/>
      <c r="Y37" s="659"/>
      <c r="Z37" s="695">
        <v>2.4</v>
      </c>
      <c r="AA37" s="695"/>
      <c r="AB37" s="695"/>
      <c r="AC37" s="695"/>
      <c r="AD37" s="696">
        <v>4651</v>
      </c>
      <c r="AE37" s="696"/>
      <c r="AF37" s="696"/>
      <c r="AG37" s="696"/>
      <c r="AH37" s="696"/>
      <c r="AI37" s="696"/>
      <c r="AJ37" s="696"/>
      <c r="AK37" s="696"/>
      <c r="AL37" s="660">
        <v>0.1</v>
      </c>
      <c r="AM37" s="661"/>
      <c r="AN37" s="661"/>
      <c r="AO37" s="697"/>
      <c r="AQ37" s="690" t="s">
        <v>318</v>
      </c>
      <c r="AR37" s="691"/>
      <c r="AS37" s="691"/>
      <c r="AT37" s="691"/>
      <c r="AU37" s="691"/>
      <c r="AV37" s="691"/>
      <c r="AW37" s="691"/>
      <c r="AX37" s="691"/>
      <c r="AY37" s="692"/>
      <c r="AZ37" s="657">
        <v>628735</v>
      </c>
      <c r="BA37" s="658"/>
      <c r="BB37" s="658"/>
      <c r="BC37" s="658"/>
      <c r="BD37" s="670"/>
      <c r="BE37" s="670"/>
      <c r="BF37" s="693"/>
      <c r="BG37" s="654" t="s">
        <v>319</v>
      </c>
      <c r="BH37" s="655"/>
      <c r="BI37" s="655"/>
      <c r="BJ37" s="655"/>
      <c r="BK37" s="655"/>
      <c r="BL37" s="655"/>
      <c r="BM37" s="655"/>
      <c r="BN37" s="655"/>
      <c r="BO37" s="655"/>
      <c r="BP37" s="655"/>
      <c r="BQ37" s="655"/>
      <c r="BR37" s="655"/>
      <c r="BS37" s="655"/>
      <c r="BT37" s="655"/>
      <c r="BU37" s="656"/>
      <c r="BV37" s="657">
        <v>33238</v>
      </c>
      <c r="BW37" s="658"/>
      <c r="BX37" s="658"/>
      <c r="BY37" s="658"/>
      <c r="BZ37" s="658"/>
      <c r="CA37" s="658"/>
      <c r="CB37" s="694"/>
      <c r="CD37" s="654" t="s">
        <v>320</v>
      </c>
      <c r="CE37" s="655"/>
      <c r="CF37" s="655"/>
      <c r="CG37" s="655"/>
      <c r="CH37" s="655"/>
      <c r="CI37" s="655"/>
      <c r="CJ37" s="655"/>
      <c r="CK37" s="655"/>
      <c r="CL37" s="655"/>
      <c r="CM37" s="655"/>
      <c r="CN37" s="655"/>
      <c r="CO37" s="655"/>
      <c r="CP37" s="655"/>
      <c r="CQ37" s="656"/>
      <c r="CR37" s="657">
        <v>466492</v>
      </c>
      <c r="CS37" s="670"/>
      <c r="CT37" s="670"/>
      <c r="CU37" s="670"/>
      <c r="CV37" s="670"/>
      <c r="CW37" s="670"/>
      <c r="CX37" s="670"/>
      <c r="CY37" s="671"/>
      <c r="CZ37" s="660">
        <v>2.8</v>
      </c>
      <c r="DA37" s="672"/>
      <c r="DB37" s="672"/>
      <c r="DC37" s="673"/>
      <c r="DD37" s="663">
        <v>466492</v>
      </c>
      <c r="DE37" s="670"/>
      <c r="DF37" s="670"/>
      <c r="DG37" s="670"/>
      <c r="DH37" s="670"/>
      <c r="DI37" s="670"/>
      <c r="DJ37" s="670"/>
      <c r="DK37" s="671"/>
      <c r="DL37" s="663">
        <v>466492</v>
      </c>
      <c r="DM37" s="670"/>
      <c r="DN37" s="670"/>
      <c r="DO37" s="670"/>
      <c r="DP37" s="670"/>
      <c r="DQ37" s="670"/>
      <c r="DR37" s="670"/>
      <c r="DS37" s="670"/>
      <c r="DT37" s="670"/>
      <c r="DU37" s="670"/>
      <c r="DV37" s="671"/>
      <c r="DW37" s="660">
        <v>5.3</v>
      </c>
      <c r="DX37" s="672"/>
      <c r="DY37" s="672"/>
      <c r="DZ37" s="672"/>
      <c r="EA37" s="672"/>
      <c r="EB37" s="672"/>
      <c r="EC37" s="684"/>
    </row>
    <row r="38" spans="2:133" ht="11.25" customHeight="1" x14ac:dyDescent="0.15">
      <c r="B38" s="654" t="s">
        <v>321</v>
      </c>
      <c r="C38" s="655"/>
      <c r="D38" s="655"/>
      <c r="E38" s="655"/>
      <c r="F38" s="655"/>
      <c r="G38" s="655"/>
      <c r="H38" s="655"/>
      <c r="I38" s="655"/>
      <c r="J38" s="655"/>
      <c r="K38" s="655"/>
      <c r="L38" s="655"/>
      <c r="M38" s="655"/>
      <c r="N38" s="655"/>
      <c r="O38" s="655"/>
      <c r="P38" s="655"/>
      <c r="Q38" s="656"/>
      <c r="R38" s="657">
        <v>960044</v>
      </c>
      <c r="S38" s="658"/>
      <c r="T38" s="658"/>
      <c r="U38" s="658"/>
      <c r="V38" s="658"/>
      <c r="W38" s="658"/>
      <c r="X38" s="658"/>
      <c r="Y38" s="659"/>
      <c r="Z38" s="695">
        <v>5.4</v>
      </c>
      <c r="AA38" s="695"/>
      <c r="AB38" s="695"/>
      <c r="AC38" s="695"/>
      <c r="AD38" s="696" t="s">
        <v>121</v>
      </c>
      <c r="AE38" s="696"/>
      <c r="AF38" s="696"/>
      <c r="AG38" s="696"/>
      <c r="AH38" s="696"/>
      <c r="AI38" s="696"/>
      <c r="AJ38" s="696"/>
      <c r="AK38" s="696"/>
      <c r="AL38" s="660" t="s">
        <v>121</v>
      </c>
      <c r="AM38" s="661"/>
      <c r="AN38" s="661"/>
      <c r="AO38" s="697"/>
      <c r="AQ38" s="690" t="s">
        <v>322</v>
      </c>
      <c r="AR38" s="691"/>
      <c r="AS38" s="691"/>
      <c r="AT38" s="691"/>
      <c r="AU38" s="691"/>
      <c r="AV38" s="691"/>
      <c r="AW38" s="691"/>
      <c r="AX38" s="691"/>
      <c r="AY38" s="692"/>
      <c r="AZ38" s="657">
        <v>100000</v>
      </c>
      <c r="BA38" s="658"/>
      <c r="BB38" s="658"/>
      <c r="BC38" s="658"/>
      <c r="BD38" s="670"/>
      <c r="BE38" s="670"/>
      <c r="BF38" s="693"/>
      <c r="BG38" s="654" t="s">
        <v>323</v>
      </c>
      <c r="BH38" s="655"/>
      <c r="BI38" s="655"/>
      <c r="BJ38" s="655"/>
      <c r="BK38" s="655"/>
      <c r="BL38" s="655"/>
      <c r="BM38" s="655"/>
      <c r="BN38" s="655"/>
      <c r="BO38" s="655"/>
      <c r="BP38" s="655"/>
      <c r="BQ38" s="655"/>
      <c r="BR38" s="655"/>
      <c r="BS38" s="655"/>
      <c r="BT38" s="655"/>
      <c r="BU38" s="656"/>
      <c r="BV38" s="657">
        <v>4346</v>
      </c>
      <c r="BW38" s="658"/>
      <c r="BX38" s="658"/>
      <c r="BY38" s="658"/>
      <c r="BZ38" s="658"/>
      <c r="CA38" s="658"/>
      <c r="CB38" s="694"/>
      <c r="CD38" s="654" t="s">
        <v>324</v>
      </c>
      <c r="CE38" s="655"/>
      <c r="CF38" s="655"/>
      <c r="CG38" s="655"/>
      <c r="CH38" s="655"/>
      <c r="CI38" s="655"/>
      <c r="CJ38" s="655"/>
      <c r="CK38" s="655"/>
      <c r="CL38" s="655"/>
      <c r="CM38" s="655"/>
      <c r="CN38" s="655"/>
      <c r="CO38" s="655"/>
      <c r="CP38" s="655"/>
      <c r="CQ38" s="656"/>
      <c r="CR38" s="657">
        <v>2029766</v>
      </c>
      <c r="CS38" s="658"/>
      <c r="CT38" s="658"/>
      <c r="CU38" s="658"/>
      <c r="CV38" s="658"/>
      <c r="CW38" s="658"/>
      <c r="CX38" s="658"/>
      <c r="CY38" s="659"/>
      <c r="CZ38" s="660">
        <v>12.2</v>
      </c>
      <c r="DA38" s="672"/>
      <c r="DB38" s="672"/>
      <c r="DC38" s="673"/>
      <c r="DD38" s="663">
        <v>1781611</v>
      </c>
      <c r="DE38" s="658"/>
      <c r="DF38" s="658"/>
      <c r="DG38" s="658"/>
      <c r="DH38" s="658"/>
      <c r="DI38" s="658"/>
      <c r="DJ38" s="658"/>
      <c r="DK38" s="659"/>
      <c r="DL38" s="663">
        <v>1126443</v>
      </c>
      <c r="DM38" s="658"/>
      <c r="DN38" s="658"/>
      <c r="DO38" s="658"/>
      <c r="DP38" s="658"/>
      <c r="DQ38" s="658"/>
      <c r="DR38" s="658"/>
      <c r="DS38" s="658"/>
      <c r="DT38" s="658"/>
      <c r="DU38" s="658"/>
      <c r="DV38" s="659"/>
      <c r="DW38" s="660">
        <v>12.9</v>
      </c>
      <c r="DX38" s="672"/>
      <c r="DY38" s="672"/>
      <c r="DZ38" s="672"/>
      <c r="EA38" s="672"/>
      <c r="EB38" s="672"/>
      <c r="EC38" s="684"/>
    </row>
    <row r="39" spans="2:133" ht="11.25" customHeight="1" x14ac:dyDescent="0.15">
      <c r="B39" s="654" t="s">
        <v>325</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326</v>
      </c>
      <c r="AR39" s="691"/>
      <c r="AS39" s="691"/>
      <c r="AT39" s="691"/>
      <c r="AU39" s="691"/>
      <c r="AV39" s="691"/>
      <c r="AW39" s="691"/>
      <c r="AX39" s="691"/>
      <c r="AY39" s="692"/>
      <c r="AZ39" s="657">
        <v>1845</v>
      </c>
      <c r="BA39" s="658"/>
      <c r="BB39" s="658"/>
      <c r="BC39" s="658"/>
      <c r="BD39" s="670"/>
      <c r="BE39" s="670"/>
      <c r="BF39" s="693"/>
      <c r="BG39" s="654" t="s">
        <v>327</v>
      </c>
      <c r="BH39" s="655"/>
      <c r="BI39" s="655"/>
      <c r="BJ39" s="655"/>
      <c r="BK39" s="655"/>
      <c r="BL39" s="655"/>
      <c r="BM39" s="655"/>
      <c r="BN39" s="655"/>
      <c r="BO39" s="655"/>
      <c r="BP39" s="655"/>
      <c r="BQ39" s="655"/>
      <c r="BR39" s="655"/>
      <c r="BS39" s="655"/>
      <c r="BT39" s="655"/>
      <c r="BU39" s="656"/>
      <c r="BV39" s="657">
        <v>6625</v>
      </c>
      <c r="BW39" s="658"/>
      <c r="BX39" s="658"/>
      <c r="BY39" s="658"/>
      <c r="BZ39" s="658"/>
      <c r="CA39" s="658"/>
      <c r="CB39" s="694"/>
      <c r="CD39" s="654" t="s">
        <v>328</v>
      </c>
      <c r="CE39" s="655"/>
      <c r="CF39" s="655"/>
      <c r="CG39" s="655"/>
      <c r="CH39" s="655"/>
      <c r="CI39" s="655"/>
      <c r="CJ39" s="655"/>
      <c r="CK39" s="655"/>
      <c r="CL39" s="655"/>
      <c r="CM39" s="655"/>
      <c r="CN39" s="655"/>
      <c r="CO39" s="655"/>
      <c r="CP39" s="655"/>
      <c r="CQ39" s="656"/>
      <c r="CR39" s="657">
        <v>130749</v>
      </c>
      <c r="CS39" s="670"/>
      <c r="CT39" s="670"/>
      <c r="CU39" s="670"/>
      <c r="CV39" s="670"/>
      <c r="CW39" s="670"/>
      <c r="CX39" s="670"/>
      <c r="CY39" s="671"/>
      <c r="CZ39" s="660">
        <v>0.8</v>
      </c>
      <c r="DA39" s="672"/>
      <c r="DB39" s="672"/>
      <c r="DC39" s="673"/>
      <c r="DD39" s="663">
        <v>127304</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15">
      <c r="B40" s="654" t="s">
        <v>329</v>
      </c>
      <c r="C40" s="655"/>
      <c r="D40" s="655"/>
      <c r="E40" s="655"/>
      <c r="F40" s="655"/>
      <c r="G40" s="655"/>
      <c r="H40" s="655"/>
      <c r="I40" s="655"/>
      <c r="J40" s="655"/>
      <c r="K40" s="655"/>
      <c r="L40" s="655"/>
      <c r="M40" s="655"/>
      <c r="N40" s="655"/>
      <c r="O40" s="655"/>
      <c r="P40" s="655"/>
      <c r="Q40" s="656"/>
      <c r="R40" s="657">
        <v>38244</v>
      </c>
      <c r="S40" s="658"/>
      <c r="T40" s="658"/>
      <c r="U40" s="658"/>
      <c r="V40" s="658"/>
      <c r="W40" s="658"/>
      <c r="X40" s="658"/>
      <c r="Y40" s="659"/>
      <c r="Z40" s="695">
        <v>0.2</v>
      </c>
      <c r="AA40" s="695"/>
      <c r="AB40" s="695"/>
      <c r="AC40" s="695"/>
      <c r="AD40" s="696" t="s">
        <v>121</v>
      </c>
      <c r="AE40" s="696"/>
      <c r="AF40" s="696"/>
      <c r="AG40" s="696"/>
      <c r="AH40" s="696"/>
      <c r="AI40" s="696"/>
      <c r="AJ40" s="696"/>
      <c r="AK40" s="696"/>
      <c r="AL40" s="660" t="s">
        <v>121</v>
      </c>
      <c r="AM40" s="661"/>
      <c r="AN40" s="661"/>
      <c r="AO40" s="697"/>
      <c r="AQ40" s="690" t="s">
        <v>330</v>
      </c>
      <c r="AR40" s="691"/>
      <c r="AS40" s="691"/>
      <c r="AT40" s="691"/>
      <c r="AU40" s="691"/>
      <c r="AV40" s="691"/>
      <c r="AW40" s="691"/>
      <c r="AX40" s="691"/>
      <c r="AY40" s="692"/>
      <c r="AZ40" s="657" t="s">
        <v>121</v>
      </c>
      <c r="BA40" s="658"/>
      <c r="BB40" s="658"/>
      <c r="BC40" s="658"/>
      <c r="BD40" s="670"/>
      <c r="BE40" s="670"/>
      <c r="BF40" s="693"/>
      <c r="BG40" s="698" t="s">
        <v>331</v>
      </c>
      <c r="BH40" s="699"/>
      <c r="BI40" s="699"/>
      <c r="BJ40" s="699"/>
      <c r="BK40" s="699"/>
      <c r="BL40" s="211"/>
      <c r="BM40" s="655" t="s">
        <v>332</v>
      </c>
      <c r="BN40" s="655"/>
      <c r="BO40" s="655"/>
      <c r="BP40" s="655"/>
      <c r="BQ40" s="655"/>
      <c r="BR40" s="655"/>
      <c r="BS40" s="655"/>
      <c r="BT40" s="655"/>
      <c r="BU40" s="656"/>
      <c r="BV40" s="657">
        <v>113</v>
      </c>
      <c r="BW40" s="658"/>
      <c r="BX40" s="658"/>
      <c r="BY40" s="658"/>
      <c r="BZ40" s="658"/>
      <c r="CA40" s="658"/>
      <c r="CB40" s="694"/>
      <c r="CD40" s="654" t="s">
        <v>333</v>
      </c>
      <c r="CE40" s="655"/>
      <c r="CF40" s="655"/>
      <c r="CG40" s="655"/>
      <c r="CH40" s="655"/>
      <c r="CI40" s="655"/>
      <c r="CJ40" s="655"/>
      <c r="CK40" s="655"/>
      <c r="CL40" s="655"/>
      <c r="CM40" s="655"/>
      <c r="CN40" s="655"/>
      <c r="CO40" s="655"/>
      <c r="CP40" s="655"/>
      <c r="CQ40" s="656"/>
      <c r="CR40" s="657">
        <v>50143</v>
      </c>
      <c r="CS40" s="658"/>
      <c r="CT40" s="658"/>
      <c r="CU40" s="658"/>
      <c r="CV40" s="658"/>
      <c r="CW40" s="658"/>
      <c r="CX40" s="658"/>
      <c r="CY40" s="659"/>
      <c r="CZ40" s="660">
        <v>0.3</v>
      </c>
      <c r="DA40" s="672"/>
      <c r="DB40" s="672"/>
      <c r="DC40" s="673"/>
      <c r="DD40" s="663">
        <v>143</v>
      </c>
      <c r="DE40" s="658"/>
      <c r="DF40" s="658"/>
      <c r="DG40" s="658"/>
      <c r="DH40" s="658"/>
      <c r="DI40" s="658"/>
      <c r="DJ40" s="658"/>
      <c r="DK40" s="659"/>
      <c r="DL40" s="663" t="s">
        <v>121</v>
      </c>
      <c r="DM40" s="658"/>
      <c r="DN40" s="658"/>
      <c r="DO40" s="658"/>
      <c r="DP40" s="658"/>
      <c r="DQ40" s="658"/>
      <c r="DR40" s="658"/>
      <c r="DS40" s="658"/>
      <c r="DT40" s="658"/>
      <c r="DU40" s="658"/>
      <c r="DV40" s="659"/>
      <c r="DW40" s="660" t="s">
        <v>121</v>
      </c>
      <c r="DX40" s="672"/>
      <c r="DY40" s="672"/>
      <c r="DZ40" s="672"/>
      <c r="EA40" s="672"/>
      <c r="EB40" s="672"/>
      <c r="EC40" s="684"/>
    </row>
    <row r="41" spans="2:133" ht="11.25" customHeight="1" x14ac:dyDescent="0.15">
      <c r="B41" s="638" t="s">
        <v>334</v>
      </c>
      <c r="C41" s="639"/>
      <c r="D41" s="639"/>
      <c r="E41" s="639"/>
      <c r="F41" s="639"/>
      <c r="G41" s="639"/>
      <c r="H41" s="639"/>
      <c r="I41" s="639"/>
      <c r="J41" s="639"/>
      <c r="K41" s="639"/>
      <c r="L41" s="639"/>
      <c r="M41" s="639"/>
      <c r="N41" s="639"/>
      <c r="O41" s="639"/>
      <c r="P41" s="639"/>
      <c r="Q41" s="640"/>
      <c r="R41" s="641">
        <v>17739735</v>
      </c>
      <c r="S41" s="682"/>
      <c r="T41" s="682"/>
      <c r="U41" s="682"/>
      <c r="V41" s="682"/>
      <c r="W41" s="682"/>
      <c r="X41" s="682"/>
      <c r="Y41" s="685"/>
      <c r="Z41" s="686">
        <v>100</v>
      </c>
      <c r="AA41" s="686"/>
      <c r="AB41" s="686"/>
      <c r="AC41" s="686"/>
      <c r="AD41" s="687">
        <v>8692820</v>
      </c>
      <c r="AE41" s="687"/>
      <c r="AF41" s="687"/>
      <c r="AG41" s="687"/>
      <c r="AH41" s="687"/>
      <c r="AI41" s="687"/>
      <c r="AJ41" s="687"/>
      <c r="AK41" s="687"/>
      <c r="AL41" s="644">
        <v>100</v>
      </c>
      <c r="AM41" s="688"/>
      <c r="AN41" s="688"/>
      <c r="AO41" s="689"/>
      <c r="AQ41" s="690" t="s">
        <v>335</v>
      </c>
      <c r="AR41" s="691"/>
      <c r="AS41" s="691"/>
      <c r="AT41" s="691"/>
      <c r="AU41" s="691"/>
      <c r="AV41" s="691"/>
      <c r="AW41" s="691"/>
      <c r="AX41" s="691"/>
      <c r="AY41" s="692"/>
      <c r="AZ41" s="657">
        <v>276603</v>
      </c>
      <c r="BA41" s="658"/>
      <c r="BB41" s="658"/>
      <c r="BC41" s="658"/>
      <c r="BD41" s="670"/>
      <c r="BE41" s="670"/>
      <c r="BF41" s="693"/>
      <c r="BG41" s="698"/>
      <c r="BH41" s="699"/>
      <c r="BI41" s="699"/>
      <c r="BJ41" s="699"/>
      <c r="BK41" s="699"/>
      <c r="BL41" s="211"/>
      <c r="BM41" s="655" t="s">
        <v>336</v>
      </c>
      <c r="BN41" s="655"/>
      <c r="BO41" s="655"/>
      <c r="BP41" s="655"/>
      <c r="BQ41" s="655"/>
      <c r="BR41" s="655"/>
      <c r="BS41" s="655"/>
      <c r="BT41" s="655"/>
      <c r="BU41" s="656"/>
      <c r="BV41" s="657">
        <v>1</v>
      </c>
      <c r="BW41" s="658"/>
      <c r="BX41" s="658"/>
      <c r="BY41" s="658"/>
      <c r="BZ41" s="658"/>
      <c r="CA41" s="658"/>
      <c r="CB41" s="694"/>
      <c r="CD41" s="654" t="s">
        <v>337</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338</v>
      </c>
      <c r="AR42" s="703"/>
      <c r="AS42" s="703"/>
      <c r="AT42" s="703"/>
      <c r="AU42" s="703"/>
      <c r="AV42" s="703"/>
      <c r="AW42" s="703"/>
      <c r="AX42" s="703"/>
      <c r="AY42" s="704"/>
      <c r="AZ42" s="641">
        <v>1124428</v>
      </c>
      <c r="BA42" s="682"/>
      <c r="BB42" s="682"/>
      <c r="BC42" s="682"/>
      <c r="BD42" s="642"/>
      <c r="BE42" s="642"/>
      <c r="BF42" s="705"/>
      <c r="BG42" s="700"/>
      <c r="BH42" s="701"/>
      <c r="BI42" s="701"/>
      <c r="BJ42" s="701"/>
      <c r="BK42" s="701"/>
      <c r="BL42" s="212"/>
      <c r="BM42" s="639" t="s">
        <v>339</v>
      </c>
      <c r="BN42" s="639"/>
      <c r="BO42" s="639"/>
      <c r="BP42" s="639"/>
      <c r="BQ42" s="639"/>
      <c r="BR42" s="639"/>
      <c r="BS42" s="639"/>
      <c r="BT42" s="639"/>
      <c r="BU42" s="640"/>
      <c r="BV42" s="641">
        <v>433</v>
      </c>
      <c r="BW42" s="682"/>
      <c r="BX42" s="682"/>
      <c r="BY42" s="682"/>
      <c r="BZ42" s="682"/>
      <c r="CA42" s="682"/>
      <c r="CB42" s="683"/>
      <c r="CD42" s="654" t="s">
        <v>340</v>
      </c>
      <c r="CE42" s="655"/>
      <c r="CF42" s="655"/>
      <c r="CG42" s="655"/>
      <c r="CH42" s="655"/>
      <c r="CI42" s="655"/>
      <c r="CJ42" s="655"/>
      <c r="CK42" s="655"/>
      <c r="CL42" s="655"/>
      <c r="CM42" s="655"/>
      <c r="CN42" s="655"/>
      <c r="CO42" s="655"/>
      <c r="CP42" s="655"/>
      <c r="CQ42" s="656"/>
      <c r="CR42" s="657">
        <v>2933641</v>
      </c>
      <c r="CS42" s="670"/>
      <c r="CT42" s="670"/>
      <c r="CU42" s="670"/>
      <c r="CV42" s="670"/>
      <c r="CW42" s="670"/>
      <c r="CX42" s="670"/>
      <c r="CY42" s="671"/>
      <c r="CZ42" s="660">
        <v>17.7</v>
      </c>
      <c r="DA42" s="672"/>
      <c r="DB42" s="672"/>
      <c r="DC42" s="673"/>
      <c r="DD42" s="663">
        <v>911499</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341</v>
      </c>
      <c r="CD43" s="654" t="s">
        <v>342</v>
      </c>
      <c r="CE43" s="655"/>
      <c r="CF43" s="655"/>
      <c r="CG43" s="655"/>
      <c r="CH43" s="655"/>
      <c r="CI43" s="655"/>
      <c r="CJ43" s="655"/>
      <c r="CK43" s="655"/>
      <c r="CL43" s="655"/>
      <c r="CM43" s="655"/>
      <c r="CN43" s="655"/>
      <c r="CO43" s="655"/>
      <c r="CP43" s="655"/>
      <c r="CQ43" s="656"/>
      <c r="CR43" s="657">
        <v>30635</v>
      </c>
      <c r="CS43" s="670"/>
      <c r="CT43" s="670"/>
      <c r="CU43" s="670"/>
      <c r="CV43" s="670"/>
      <c r="CW43" s="670"/>
      <c r="CX43" s="670"/>
      <c r="CY43" s="671"/>
      <c r="CZ43" s="660">
        <v>0.2</v>
      </c>
      <c r="DA43" s="672"/>
      <c r="DB43" s="672"/>
      <c r="DC43" s="673"/>
      <c r="DD43" s="663">
        <v>30635</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343</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291</v>
      </c>
      <c r="CE44" s="677"/>
      <c r="CF44" s="654" t="s">
        <v>344</v>
      </c>
      <c r="CG44" s="655"/>
      <c r="CH44" s="655"/>
      <c r="CI44" s="655"/>
      <c r="CJ44" s="655"/>
      <c r="CK44" s="655"/>
      <c r="CL44" s="655"/>
      <c r="CM44" s="655"/>
      <c r="CN44" s="655"/>
      <c r="CO44" s="655"/>
      <c r="CP44" s="655"/>
      <c r="CQ44" s="656"/>
      <c r="CR44" s="657">
        <v>2929539</v>
      </c>
      <c r="CS44" s="658"/>
      <c r="CT44" s="658"/>
      <c r="CU44" s="658"/>
      <c r="CV44" s="658"/>
      <c r="CW44" s="658"/>
      <c r="CX44" s="658"/>
      <c r="CY44" s="659"/>
      <c r="CZ44" s="660">
        <v>17.600000000000001</v>
      </c>
      <c r="DA44" s="661"/>
      <c r="DB44" s="661"/>
      <c r="DC44" s="662"/>
      <c r="DD44" s="663">
        <v>907397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345</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346</v>
      </c>
      <c r="CG45" s="655"/>
      <c r="CH45" s="655"/>
      <c r="CI45" s="655"/>
      <c r="CJ45" s="655"/>
      <c r="CK45" s="655"/>
      <c r="CL45" s="655"/>
      <c r="CM45" s="655"/>
      <c r="CN45" s="655"/>
      <c r="CO45" s="655"/>
      <c r="CP45" s="655"/>
      <c r="CQ45" s="656"/>
      <c r="CR45" s="657">
        <v>391249</v>
      </c>
      <c r="CS45" s="670"/>
      <c r="CT45" s="670"/>
      <c r="CU45" s="670"/>
      <c r="CV45" s="670"/>
      <c r="CW45" s="670"/>
      <c r="CX45" s="670"/>
      <c r="CY45" s="671"/>
      <c r="CZ45" s="660">
        <v>2.4</v>
      </c>
      <c r="DA45" s="672"/>
      <c r="DB45" s="672"/>
      <c r="DC45" s="673"/>
      <c r="DD45" s="663">
        <v>37907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347</v>
      </c>
      <c r="CG46" s="655"/>
      <c r="CH46" s="655"/>
      <c r="CI46" s="655"/>
      <c r="CJ46" s="655"/>
      <c r="CK46" s="655"/>
      <c r="CL46" s="655"/>
      <c r="CM46" s="655"/>
      <c r="CN46" s="655"/>
      <c r="CO46" s="655"/>
      <c r="CP46" s="655"/>
      <c r="CQ46" s="656"/>
      <c r="CR46" s="657">
        <v>1182979</v>
      </c>
      <c r="CS46" s="658"/>
      <c r="CT46" s="658"/>
      <c r="CU46" s="658"/>
      <c r="CV46" s="658"/>
      <c r="CW46" s="658"/>
      <c r="CX46" s="658"/>
      <c r="CY46" s="659"/>
      <c r="CZ46" s="660">
        <v>7.1</v>
      </c>
      <c r="DA46" s="661"/>
      <c r="DB46" s="661"/>
      <c r="DC46" s="662"/>
      <c r="DD46" s="663">
        <v>832685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348</v>
      </c>
      <c r="CG47" s="655"/>
      <c r="CH47" s="655"/>
      <c r="CI47" s="655"/>
      <c r="CJ47" s="655"/>
      <c r="CK47" s="655"/>
      <c r="CL47" s="655"/>
      <c r="CM47" s="655"/>
      <c r="CN47" s="655"/>
      <c r="CO47" s="655"/>
      <c r="CP47" s="655"/>
      <c r="CQ47" s="656"/>
      <c r="CR47" s="657">
        <v>4102</v>
      </c>
      <c r="CS47" s="670"/>
      <c r="CT47" s="670"/>
      <c r="CU47" s="670"/>
      <c r="CV47" s="670"/>
      <c r="CW47" s="670"/>
      <c r="CX47" s="670"/>
      <c r="CY47" s="671"/>
      <c r="CZ47" s="660">
        <v>0</v>
      </c>
      <c r="DA47" s="672"/>
      <c r="DB47" s="672"/>
      <c r="DC47" s="673"/>
      <c r="DD47" s="663">
        <v>4102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349</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350</v>
      </c>
      <c r="CE49" s="639"/>
      <c r="CF49" s="639"/>
      <c r="CG49" s="639"/>
      <c r="CH49" s="639"/>
      <c r="CI49" s="639"/>
      <c r="CJ49" s="639"/>
      <c r="CK49" s="639"/>
      <c r="CL49" s="639"/>
      <c r="CM49" s="639"/>
      <c r="CN49" s="639"/>
      <c r="CO49" s="639"/>
      <c r="CP49" s="639"/>
      <c r="CQ49" s="640"/>
      <c r="CR49" s="641">
        <v>16620048</v>
      </c>
      <c r="CS49" s="642"/>
      <c r="CT49" s="642"/>
      <c r="CU49" s="642"/>
      <c r="CV49" s="642"/>
      <c r="CW49" s="642"/>
      <c r="CX49" s="642"/>
      <c r="CY49" s="643"/>
      <c r="CZ49" s="644">
        <v>100</v>
      </c>
      <c r="DA49" s="645"/>
      <c r="DB49" s="645"/>
      <c r="DC49" s="646"/>
      <c r="DD49" s="647">
        <v>10689623</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EjF565/FMpW/DqoW7pnIQj2/91uEY7QPSUEGw+5MYOfHybiCoHl7YcBE9WxixRaObkscHNCs04r/MWNBFjCpUA==" saltValue="vROPNxxe2d9F4EM921wrC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351</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352</v>
      </c>
      <c r="DK2" s="1128"/>
      <c r="DL2" s="1128"/>
      <c r="DM2" s="1128"/>
      <c r="DN2" s="1128"/>
      <c r="DO2" s="1129"/>
      <c r="DP2" s="216"/>
      <c r="DQ2" s="1127" t="s">
        <v>353</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354</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355</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356</v>
      </c>
      <c r="B5" s="1032"/>
      <c r="C5" s="1032"/>
      <c r="D5" s="1032"/>
      <c r="E5" s="1032"/>
      <c r="F5" s="1032"/>
      <c r="G5" s="1032"/>
      <c r="H5" s="1032"/>
      <c r="I5" s="1032"/>
      <c r="J5" s="1032"/>
      <c r="K5" s="1032"/>
      <c r="L5" s="1032"/>
      <c r="M5" s="1032"/>
      <c r="N5" s="1032"/>
      <c r="O5" s="1032"/>
      <c r="P5" s="1033"/>
      <c r="Q5" s="1037" t="s">
        <v>357</v>
      </c>
      <c r="R5" s="1038"/>
      <c r="S5" s="1038"/>
      <c r="T5" s="1038"/>
      <c r="U5" s="1039"/>
      <c r="V5" s="1037" t="s">
        <v>358</v>
      </c>
      <c r="W5" s="1038"/>
      <c r="X5" s="1038"/>
      <c r="Y5" s="1038"/>
      <c r="Z5" s="1039"/>
      <c r="AA5" s="1037" t="s">
        <v>359</v>
      </c>
      <c r="AB5" s="1038"/>
      <c r="AC5" s="1038"/>
      <c r="AD5" s="1038"/>
      <c r="AE5" s="1038"/>
      <c r="AF5" s="1130" t="s">
        <v>360</v>
      </c>
      <c r="AG5" s="1038"/>
      <c r="AH5" s="1038"/>
      <c r="AI5" s="1038"/>
      <c r="AJ5" s="1051"/>
      <c r="AK5" s="1038" t="s">
        <v>361</v>
      </c>
      <c r="AL5" s="1038"/>
      <c r="AM5" s="1038"/>
      <c r="AN5" s="1038"/>
      <c r="AO5" s="1039"/>
      <c r="AP5" s="1037" t="s">
        <v>362</v>
      </c>
      <c r="AQ5" s="1038"/>
      <c r="AR5" s="1038"/>
      <c r="AS5" s="1038"/>
      <c r="AT5" s="1039"/>
      <c r="AU5" s="1037" t="s">
        <v>363</v>
      </c>
      <c r="AV5" s="1038"/>
      <c r="AW5" s="1038"/>
      <c r="AX5" s="1038"/>
      <c r="AY5" s="1051"/>
      <c r="AZ5" s="220"/>
      <c r="BA5" s="220"/>
      <c r="BB5" s="220"/>
      <c r="BC5" s="220"/>
      <c r="BD5" s="220"/>
      <c r="BE5" s="221"/>
      <c r="BF5" s="221"/>
      <c r="BG5" s="221"/>
      <c r="BH5" s="221"/>
      <c r="BI5" s="221"/>
      <c r="BJ5" s="221"/>
      <c r="BK5" s="221"/>
      <c r="BL5" s="221"/>
      <c r="BM5" s="221"/>
      <c r="BN5" s="221"/>
      <c r="BO5" s="221"/>
      <c r="BP5" s="221"/>
      <c r="BQ5" s="1031" t="s">
        <v>364</v>
      </c>
      <c r="BR5" s="1032"/>
      <c r="BS5" s="1032"/>
      <c r="BT5" s="1032"/>
      <c r="BU5" s="1032"/>
      <c r="BV5" s="1032"/>
      <c r="BW5" s="1032"/>
      <c r="BX5" s="1032"/>
      <c r="BY5" s="1032"/>
      <c r="BZ5" s="1032"/>
      <c r="CA5" s="1032"/>
      <c r="CB5" s="1032"/>
      <c r="CC5" s="1032"/>
      <c r="CD5" s="1032"/>
      <c r="CE5" s="1032"/>
      <c r="CF5" s="1032"/>
      <c r="CG5" s="1033"/>
      <c r="CH5" s="1037" t="s">
        <v>365</v>
      </c>
      <c r="CI5" s="1038"/>
      <c r="CJ5" s="1038"/>
      <c r="CK5" s="1038"/>
      <c r="CL5" s="1039"/>
      <c r="CM5" s="1037" t="s">
        <v>366</v>
      </c>
      <c r="CN5" s="1038"/>
      <c r="CO5" s="1038"/>
      <c r="CP5" s="1038"/>
      <c r="CQ5" s="1039"/>
      <c r="CR5" s="1037" t="s">
        <v>367</v>
      </c>
      <c r="CS5" s="1038"/>
      <c r="CT5" s="1038"/>
      <c r="CU5" s="1038"/>
      <c r="CV5" s="1039"/>
      <c r="CW5" s="1037" t="s">
        <v>368</v>
      </c>
      <c r="CX5" s="1038"/>
      <c r="CY5" s="1038"/>
      <c r="CZ5" s="1038"/>
      <c r="DA5" s="1039"/>
      <c r="DB5" s="1037" t="s">
        <v>369</v>
      </c>
      <c r="DC5" s="1038"/>
      <c r="DD5" s="1038"/>
      <c r="DE5" s="1038"/>
      <c r="DF5" s="1039"/>
      <c r="DG5" s="1120" t="s">
        <v>370</v>
      </c>
      <c r="DH5" s="1121"/>
      <c r="DI5" s="1121"/>
      <c r="DJ5" s="1121"/>
      <c r="DK5" s="1122"/>
      <c r="DL5" s="1120" t="s">
        <v>371</v>
      </c>
      <c r="DM5" s="1121"/>
      <c r="DN5" s="1121"/>
      <c r="DO5" s="1121"/>
      <c r="DP5" s="1122"/>
      <c r="DQ5" s="1037" t="s">
        <v>372</v>
      </c>
      <c r="DR5" s="1038"/>
      <c r="DS5" s="1038"/>
      <c r="DT5" s="1038"/>
      <c r="DU5" s="1039"/>
      <c r="DV5" s="1037" t="s">
        <v>363</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373</v>
      </c>
      <c r="C7" s="1084"/>
      <c r="D7" s="1084"/>
      <c r="E7" s="1084"/>
      <c r="F7" s="1084"/>
      <c r="G7" s="1084"/>
      <c r="H7" s="1084"/>
      <c r="I7" s="1084"/>
      <c r="J7" s="1084"/>
      <c r="K7" s="1084"/>
      <c r="L7" s="1084"/>
      <c r="M7" s="1084"/>
      <c r="N7" s="1084"/>
      <c r="O7" s="1084"/>
      <c r="P7" s="1085"/>
      <c r="Q7" s="1138">
        <v>17052</v>
      </c>
      <c r="R7" s="1139"/>
      <c r="S7" s="1139"/>
      <c r="T7" s="1139"/>
      <c r="U7" s="1139"/>
      <c r="V7" s="1139">
        <v>15932</v>
      </c>
      <c r="W7" s="1139"/>
      <c r="X7" s="1139"/>
      <c r="Y7" s="1139"/>
      <c r="Z7" s="1139"/>
      <c r="AA7" s="1139">
        <v>1120</v>
      </c>
      <c r="AB7" s="1139"/>
      <c r="AC7" s="1139"/>
      <c r="AD7" s="1139"/>
      <c r="AE7" s="1140"/>
      <c r="AF7" s="1141">
        <v>942</v>
      </c>
      <c r="AG7" s="1142"/>
      <c r="AH7" s="1142"/>
      <c r="AI7" s="1142"/>
      <c r="AJ7" s="1143"/>
      <c r="AK7" s="1144">
        <v>1059</v>
      </c>
      <c r="AL7" s="1145"/>
      <c r="AM7" s="1145"/>
      <c r="AN7" s="1145"/>
      <c r="AO7" s="1145"/>
      <c r="AP7" s="1145">
        <v>12438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t="s">
        <v>566</v>
      </c>
      <c r="BS7" s="1135" t="s">
        <v>564</v>
      </c>
      <c r="BT7" s="1136"/>
      <c r="BU7" s="1136"/>
      <c r="BV7" s="1136"/>
      <c r="BW7" s="1136"/>
      <c r="BX7" s="1136"/>
      <c r="BY7" s="1136"/>
      <c r="BZ7" s="1136"/>
      <c r="CA7" s="1136"/>
      <c r="CB7" s="1136"/>
      <c r="CC7" s="1136"/>
      <c r="CD7" s="1136"/>
      <c r="CE7" s="1136"/>
      <c r="CF7" s="1136"/>
      <c r="CG7" s="1148"/>
      <c r="CH7" s="1132">
        <v>0</v>
      </c>
      <c r="CI7" s="1133"/>
      <c r="CJ7" s="1133"/>
      <c r="CK7" s="1133"/>
      <c r="CL7" s="1134"/>
      <c r="CM7" s="1132">
        <v>8</v>
      </c>
      <c r="CN7" s="1133"/>
      <c r="CO7" s="1133"/>
      <c r="CP7" s="1133"/>
      <c r="CQ7" s="1134"/>
      <c r="CR7" s="1132">
        <v>3</v>
      </c>
      <c r="CS7" s="1133"/>
      <c r="CT7" s="1133"/>
      <c r="CU7" s="1133"/>
      <c r="CV7" s="1134"/>
      <c r="CW7" s="1132">
        <v>0</v>
      </c>
      <c r="CX7" s="1133"/>
      <c r="CY7" s="1133"/>
      <c r="CZ7" s="1133"/>
      <c r="DA7" s="1134"/>
      <c r="DB7" s="1132" t="s">
        <v>554</v>
      </c>
      <c r="DC7" s="1133"/>
      <c r="DD7" s="1133"/>
      <c r="DE7" s="1133"/>
      <c r="DF7" s="1134"/>
      <c r="DG7" s="1132" t="s">
        <v>554</v>
      </c>
      <c r="DH7" s="1133"/>
      <c r="DI7" s="1133"/>
      <c r="DJ7" s="1133"/>
      <c r="DK7" s="1134"/>
      <c r="DL7" s="1132" t="s">
        <v>554</v>
      </c>
      <c r="DM7" s="1133"/>
      <c r="DN7" s="1133"/>
      <c r="DO7" s="1133"/>
      <c r="DP7" s="1134"/>
      <c r="DQ7" s="1132" t="s">
        <v>554</v>
      </c>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t="s">
        <v>566</v>
      </c>
      <c r="BS8" s="1028" t="s">
        <v>565</v>
      </c>
      <c r="BT8" s="1029"/>
      <c r="BU8" s="1029"/>
      <c r="BV8" s="1029"/>
      <c r="BW8" s="1029"/>
      <c r="BX8" s="1029"/>
      <c r="BY8" s="1029"/>
      <c r="BZ8" s="1029"/>
      <c r="CA8" s="1029"/>
      <c r="CB8" s="1029"/>
      <c r="CC8" s="1029"/>
      <c r="CD8" s="1029"/>
      <c r="CE8" s="1029"/>
      <c r="CF8" s="1029"/>
      <c r="CG8" s="1050"/>
      <c r="CH8" s="1025">
        <v>200</v>
      </c>
      <c r="CI8" s="1026"/>
      <c r="CJ8" s="1026"/>
      <c r="CK8" s="1026"/>
      <c r="CL8" s="1027"/>
      <c r="CM8" s="1025">
        <v>29117</v>
      </c>
      <c r="CN8" s="1026"/>
      <c r="CO8" s="1026"/>
      <c r="CP8" s="1026"/>
      <c r="CQ8" s="1027"/>
      <c r="CR8" s="1025">
        <v>0</v>
      </c>
      <c r="CS8" s="1026"/>
      <c r="CT8" s="1026"/>
      <c r="CU8" s="1026"/>
      <c r="CV8" s="1027"/>
      <c r="CW8" s="1025" t="s">
        <v>554</v>
      </c>
      <c r="CX8" s="1026"/>
      <c r="CY8" s="1026"/>
      <c r="CZ8" s="1026"/>
      <c r="DA8" s="1027"/>
      <c r="DB8" s="1025">
        <v>17</v>
      </c>
      <c r="DC8" s="1026"/>
      <c r="DD8" s="1026"/>
      <c r="DE8" s="1026"/>
      <c r="DF8" s="1027"/>
      <c r="DG8" s="1025" t="s">
        <v>554</v>
      </c>
      <c r="DH8" s="1026"/>
      <c r="DI8" s="1026"/>
      <c r="DJ8" s="1026"/>
      <c r="DK8" s="1027"/>
      <c r="DL8" s="1025">
        <v>11</v>
      </c>
      <c r="DM8" s="1026"/>
      <c r="DN8" s="1026"/>
      <c r="DO8" s="1026"/>
      <c r="DP8" s="1027"/>
      <c r="DQ8" s="1025">
        <v>3</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374</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375</v>
      </c>
      <c r="B23" s="973" t="s">
        <v>376</v>
      </c>
      <c r="C23" s="974"/>
      <c r="D23" s="974"/>
      <c r="E23" s="974"/>
      <c r="F23" s="974"/>
      <c r="G23" s="974"/>
      <c r="H23" s="974"/>
      <c r="I23" s="974"/>
      <c r="J23" s="974"/>
      <c r="K23" s="974"/>
      <c r="L23" s="974"/>
      <c r="M23" s="974"/>
      <c r="N23" s="974"/>
      <c r="O23" s="974"/>
      <c r="P23" s="984"/>
      <c r="Q23" s="1103">
        <v>17052</v>
      </c>
      <c r="R23" s="1097"/>
      <c r="S23" s="1097"/>
      <c r="T23" s="1097"/>
      <c r="U23" s="1097"/>
      <c r="V23" s="1097">
        <v>15932</v>
      </c>
      <c r="W23" s="1097"/>
      <c r="X23" s="1097"/>
      <c r="Y23" s="1097"/>
      <c r="Z23" s="1097"/>
      <c r="AA23" s="1097">
        <v>1120</v>
      </c>
      <c r="AB23" s="1097"/>
      <c r="AC23" s="1097"/>
      <c r="AD23" s="1097"/>
      <c r="AE23" s="1104"/>
      <c r="AF23" s="1105">
        <v>942</v>
      </c>
      <c r="AG23" s="1097"/>
      <c r="AH23" s="1097"/>
      <c r="AI23" s="1097"/>
      <c r="AJ23" s="1106"/>
      <c r="AK23" s="1107"/>
      <c r="AL23" s="1108"/>
      <c r="AM23" s="1108"/>
      <c r="AN23" s="1108"/>
      <c r="AO23" s="1108"/>
      <c r="AP23" s="1097">
        <v>12438</v>
      </c>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377</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378</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356</v>
      </c>
      <c r="B26" s="1032"/>
      <c r="C26" s="1032"/>
      <c r="D26" s="1032"/>
      <c r="E26" s="1032"/>
      <c r="F26" s="1032"/>
      <c r="G26" s="1032"/>
      <c r="H26" s="1032"/>
      <c r="I26" s="1032"/>
      <c r="J26" s="1032"/>
      <c r="K26" s="1032"/>
      <c r="L26" s="1032"/>
      <c r="M26" s="1032"/>
      <c r="N26" s="1032"/>
      <c r="O26" s="1032"/>
      <c r="P26" s="1033"/>
      <c r="Q26" s="1037" t="s">
        <v>379</v>
      </c>
      <c r="R26" s="1038"/>
      <c r="S26" s="1038"/>
      <c r="T26" s="1038"/>
      <c r="U26" s="1039"/>
      <c r="V26" s="1037" t="s">
        <v>380</v>
      </c>
      <c r="W26" s="1038"/>
      <c r="X26" s="1038"/>
      <c r="Y26" s="1038"/>
      <c r="Z26" s="1039"/>
      <c r="AA26" s="1037" t="s">
        <v>381</v>
      </c>
      <c r="AB26" s="1038"/>
      <c r="AC26" s="1038"/>
      <c r="AD26" s="1038"/>
      <c r="AE26" s="1038"/>
      <c r="AF26" s="1091" t="s">
        <v>382</v>
      </c>
      <c r="AG26" s="1044"/>
      <c r="AH26" s="1044"/>
      <c r="AI26" s="1044"/>
      <c r="AJ26" s="1092"/>
      <c r="AK26" s="1038" t="s">
        <v>383</v>
      </c>
      <c r="AL26" s="1038"/>
      <c r="AM26" s="1038"/>
      <c r="AN26" s="1038"/>
      <c r="AO26" s="1039"/>
      <c r="AP26" s="1037" t="s">
        <v>384</v>
      </c>
      <c r="AQ26" s="1038"/>
      <c r="AR26" s="1038"/>
      <c r="AS26" s="1038"/>
      <c r="AT26" s="1039"/>
      <c r="AU26" s="1037" t="s">
        <v>385</v>
      </c>
      <c r="AV26" s="1038"/>
      <c r="AW26" s="1038"/>
      <c r="AX26" s="1038"/>
      <c r="AY26" s="1039"/>
      <c r="AZ26" s="1037" t="s">
        <v>386</v>
      </c>
      <c r="BA26" s="1038"/>
      <c r="BB26" s="1038"/>
      <c r="BC26" s="1038"/>
      <c r="BD26" s="1039"/>
      <c r="BE26" s="1037" t="s">
        <v>363</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387</v>
      </c>
      <c r="C28" s="1084"/>
      <c r="D28" s="1084"/>
      <c r="E28" s="1084"/>
      <c r="F28" s="1084"/>
      <c r="G28" s="1084"/>
      <c r="H28" s="1084"/>
      <c r="I28" s="1084"/>
      <c r="J28" s="1084"/>
      <c r="K28" s="1084"/>
      <c r="L28" s="1084"/>
      <c r="M28" s="1084"/>
      <c r="N28" s="1084"/>
      <c r="O28" s="1084"/>
      <c r="P28" s="1085"/>
      <c r="Q28" s="1086">
        <v>4035</v>
      </c>
      <c r="R28" s="1087"/>
      <c r="S28" s="1087"/>
      <c r="T28" s="1087"/>
      <c r="U28" s="1087"/>
      <c r="V28" s="1087">
        <v>3987</v>
      </c>
      <c r="W28" s="1087"/>
      <c r="X28" s="1087"/>
      <c r="Y28" s="1087"/>
      <c r="Z28" s="1087"/>
      <c r="AA28" s="1087">
        <v>48</v>
      </c>
      <c r="AB28" s="1087"/>
      <c r="AC28" s="1087"/>
      <c r="AD28" s="1087"/>
      <c r="AE28" s="1088"/>
      <c r="AF28" s="1089">
        <v>48</v>
      </c>
      <c r="AG28" s="1087"/>
      <c r="AH28" s="1087"/>
      <c r="AI28" s="1087"/>
      <c r="AJ28" s="1090"/>
      <c r="AK28" s="1078">
        <v>295</v>
      </c>
      <c r="AL28" s="1079"/>
      <c r="AM28" s="1079"/>
      <c r="AN28" s="1079"/>
      <c r="AO28" s="1079"/>
      <c r="AP28" s="1079" t="s">
        <v>554</v>
      </c>
      <c r="AQ28" s="1079"/>
      <c r="AR28" s="1079"/>
      <c r="AS28" s="1079"/>
      <c r="AT28" s="1079"/>
      <c r="AU28" s="1079" t="s">
        <v>554</v>
      </c>
      <c r="AV28" s="1079"/>
      <c r="AW28" s="1079"/>
      <c r="AX28" s="1079"/>
      <c r="AY28" s="1079"/>
      <c r="AZ28" s="1080" t="s">
        <v>554</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388</v>
      </c>
      <c r="C29" s="1067"/>
      <c r="D29" s="1067"/>
      <c r="E29" s="1067"/>
      <c r="F29" s="1067"/>
      <c r="G29" s="1067"/>
      <c r="H29" s="1067"/>
      <c r="I29" s="1067"/>
      <c r="J29" s="1067"/>
      <c r="K29" s="1067"/>
      <c r="L29" s="1067"/>
      <c r="M29" s="1067"/>
      <c r="N29" s="1067"/>
      <c r="O29" s="1067"/>
      <c r="P29" s="1068"/>
      <c r="Q29" s="1074">
        <v>3333</v>
      </c>
      <c r="R29" s="1075"/>
      <c r="S29" s="1075"/>
      <c r="T29" s="1075"/>
      <c r="U29" s="1075"/>
      <c r="V29" s="1075">
        <v>3082</v>
      </c>
      <c r="W29" s="1075"/>
      <c r="X29" s="1075"/>
      <c r="Y29" s="1075"/>
      <c r="Z29" s="1075"/>
      <c r="AA29" s="1075">
        <v>251</v>
      </c>
      <c r="AB29" s="1075"/>
      <c r="AC29" s="1075"/>
      <c r="AD29" s="1075"/>
      <c r="AE29" s="1076"/>
      <c r="AF29" s="1071">
        <v>251</v>
      </c>
      <c r="AG29" s="1072"/>
      <c r="AH29" s="1072"/>
      <c r="AI29" s="1072"/>
      <c r="AJ29" s="1073"/>
      <c r="AK29" s="1016">
        <v>448</v>
      </c>
      <c r="AL29" s="1007"/>
      <c r="AM29" s="1007"/>
      <c r="AN29" s="1007"/>
      <c r="AO29" s="1007"/>
      <c r="AP29" s="1007" t="s">
        <v>554</v>
      </c>
      <c r="AQ29" s="1007"/>
      <c r="AR29" s="1007"/>
      <c r="AS29" s="1007"/>
      <c r="AT29" s="1007"/>
      <c r="AU29" s="1007" t="s">
        <v>554</v>
      </c>
      <c r="AV29" s="1007"/>
      <c r="AW29" s="1007"/>
      <c r="AX29" s="1007"/>
      <c r="AY29" s="1007"/>
      <c r="AZ29" s="1077" t="s">
        <v>554</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389</v>
      </c>
      <c r="C30" s="1067"/>
      <c r="D30" s="1067"/>
      <c r="E30" s="1067"/>
      <c r="F30" s="1067"/>
      <c r="G30" s="1067"/>
      <c r="H30" s="1067"/>
      <c r="I30" s="1067"/>
      <c r="J30" s="1067"/>
      <c r="K30" s="1067"/>
      <c r="L30" s="1067"/>
      <c r="M30" s="1067"/>
      <c r="N30" s="1067"/>
      <c r="O30" s="1067"/>
      <c r="P30" s="1068"/>
      <c r="Q30" s="1074">
        <v>745</v>
      </c>
      <c r="R30" s="1075"/>
      <c r="S30" s="1075"/>
      <c r="T30" s="1075"/>
      <c r="U30" s="1075"/>
      <c r="V30" s="1075">
        <v>744</v>
      </c>
      <c r="W30" s="1075"/>
      <c r="X30" s="1075"/>
      <c r="Y30" s="1075"/>
      <c r="Z30" s="1075"/>
      <c r="AA30" s="1075">
        <v>1</v>
      </c>
      <c r="AB30" s="1075"/>
      <c r="AC30" s="1075"/>
      <c r="AD30" s="1075"/>
      <c r="AE30" s="1076"/>
      <c r="AF30" s="1071">
        <v>1</v>
      </c>
      <c r="AG30" s="1072"/>
      <c r="AH30" s="1072"/>
      <c r="AI30" s="1072"/>
      <c r="AJ30" s="1073"/>
      <c r="AK30" s="1016">
        <v>134</v>
      </c>
      <c r="AL30" s="1007"/>
      <c r="AM30" s="1007"/>
      <c r="AN30" s="1007"/>
      <c r="AO30" s="1007"/>
      <c r="AP30" s="1007" t="s">
        <v>554</v>
      </c>
      <c r="AQ30" s="1007"/>
      <c r="AR30" s="1007"/>
      <c r="AS30" s="1007"/>
      <c r="AT30" s="1007"/>
      <c r="AU30" s="1007" t="s">
        <v>554</v>
      </c>
      <c r="AV30" s="1007"/>
      <c r="AW30" s="1007"/>
      <c r="AX30" s="1007"/>
      <c r="AY30" s="1007"/>
      <c r="AZ30" s="1077" t="s">
        <v>554</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390</v>
      </c>
      <c r="C31" s="1067"/>
      <c r="D31" s="1067"/>
      <c r="E31" s="1067"/>
      <c r="F31" s="1067"/>
      <c r="G31" s="1067"/>
      <c r="H31" s="1067"/>
      <c r="I31" s="1067"/>
      <c r="J31" s="1067"/>
      <c r="K31" s="1067"/>
      <c r="L31" s="1067"/>
      <c r="M31" s="1067"/>
      <c r="N31" s="1067"/>
      <c r="O31" s="1067"/>
      <c r="P31" s="1068"/>
      <c r="Q31" s="1074">
        <v>738</v>
      </c>
      <c r="R31" s="1075"/>
      <c r="S31" s="1075"/>
      <c r="T31" s="1075"/>
      <c r="U31" s="1075"/>
      <c r="V31" s="1075">
        <v>684</v>
      </c>
      <c r="W31" s="1075"/>
      <c r="X31" s="1075"/>
      <c r="Y31" s="1075"/>
      <c r="Z31" s="1075"/>
      <c r="AA31" s="1075">
        <v>54</v>
      </c>
      <c r="AB31" s="1075"/>
      <c r="AC31" s="1075"/>
      <c r="AD31" s="1075"/>
      <c r="AE31" s="1076"/>
      <c r="AF31" s="1071">
        <v>1112</v>
      </c>
      <c r="AG31" s="1072"/>
      <c r="AH31" s="1072"/>
      <c r="AI31" s="1072"/>
      <c r="AJ31" s="1073"/>
      <c r="AK31" s="1016">
        <v>2</v>
      </c>
      <c r="AL31" s="1007"/>
      <c r="AM31" s="1007"/>
      <c r="AN31" s="1007"/>
      <c r="AO31" s="1007"/>
      <c r="AP31" s="1007">
        <v>1501</v>
      </c>
      <c r="AQ31" s="1007"/>
      <c r="AR31" s="1007"/>
      <c r="AS31" s="1007"/>
      <c r="AT31" s="1007"/>
      <c r="AU31" s="1007" t="s">
        <v>554</v>
      </c>
      <c r="AV31" s="1007"/>
      <c r="AW31" s="1007"/>
      <c r="AX31" s="1007"/>
      <c r="AY31" s="1007"/>
      <c r="AZ31" s="1077" t="s">
        <v>554</v>
      </c>
      <c r="BA31" s="1077"/>
      <c r="BB31" s="1077"/>
      <c r="BC31" s="1077"/>
      <c r="BD31" s="1077"/>
      <c r="BE31" s="1008" t="s">
        <v>391</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392</v>
      </c>
      <c r="C32" s="1067"/>
      <c r="D32" s="1067"/>
      <c r="E32" s="1067"/>
      <c r="F32" s="1067"/>
      <c r="G32" s="1067"/>
      <c r="H32" s="1067"/>
      <c r="I32" s="1067"/>
      <c r="J32" s="1067"/>
      <c r="K32" s="1067"/>
      <c r="L32" s="1067"/>
      <c r="M32" s="1067"/>
      <c r="N32" s="1067"/>
      <c r="O32" s="1067"/>
      <c r="P32" s="1068"/>
      <c r="Q32" s="1074">
        <v>924</v>
      </c>
      <c r="R32" s="1075"/>
      <c r="S32" s="1075"/>
      <c r="T32" s="1075"/>
      <c r="U32" s="1075"/>
      <c r="V32" s="1075">
        <v>869</v>
      </c>
      <c r="W32" s="1075"/>
      <c r="X32" s="1075"/>
      <c r="Y32" s="1075"/>
      <c r="Z32" s="1075"/>
      <c r="AA32" s="1075">
        <v>55</v>
      </c>
      <c r="AB32" s="1075"/>
      <c r="AC32" s="1075"/>
      <c r="AD32" s="1075"/>
      <c r="AE32" s="1076"/>
      <c r="AF32" s="1071">
        <v>2068</v>
      </c>
      <c r="AG32" s="1072"/>
      <c r="AH32" s="1072"/>
      <c r="AI32" s="1072"/>
      <c r="AJ32" s="1073"/>
      <c r="AK32" s="1016">
        <v>100</v>
      </c>
      <c r="AL32" s="1007"/>
      <c r="AM32" s="1007"/>
      <c r="AN32" s="1007"/>
      <c r="AO32" s="1007"/>
      <c r="AP32" s="1007">
        <v>2329</v>
      </c>
      <c r="AQ32" s="1007"/>
      <c r="AR32" s="1007"/>
      <c r="AS32" s="1007"/>
      <c r="AT32" s="1007"/>
      <c r="AU32" s="1007">
        <v>461</v>
      </c>
      <c r="AV32" s="1007"/>
      <c r="AW32" s="1007"/>
      <c r="AX32" s="1007"/>
      <c r="AY32" s="1007"/>
      <c r="AZ32" s="1077" t="s">
        <v>554</v>
      </c>
      <c r="BA32" s="1077"/>
      <c r="BB32" s="1077"/>
      <c r="BC32" s="1077"/>
      <c r="BD32" s="1077"/>
      <c r="BE32" s="1008" t="s">
        <v>391</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393</v>
      </c>
      <c r="C33" s="1067"/>
      <c r="D33" s="1067"/>
      <c r="E33" s="1067"/>
      <c r="F33" s="1067"/>
      <c r="G33" s="1067"/>
      <c r="H33" s="1067"/>
      <c r="I33" s="1067"/>
      <c r="J33" s="1067"/>
      <c r="K33" s="1067"/>
      <c r="L33" s="1067"/>
      <c r="M33" s="1067"/>
      <c r="N33" s="1067"/>
      <c r="O33" s="1067"/>
      <c r="P33" s="1068"/>
      <c r="Q33" s="1074">
        <v>2149</v>
      </c>
      <c r="R33" s="1075"/>
      <c r="S33" s="1075"/>
      <c r="T33" s="1075"/>
      <c r="U33" s="1075"/>
      <c r="V33" s="1075">
        <v>2149</v>
      </c>
      <c r="W33" s="1075"/>
      <c r="X33" s="1075"/>
      <c r="Y33" s="1075"/>
      <c r="Z33" s="1075"/>
      <c r="AA33" s="1075">
        <v>0</v>
      </c>
      <c r="AB33" s="1075"/>
      <c r="AC33" s="1075"/>
      <c r="AD33" s="1075"/>
      <c r="AE33" s="1076"/>
      <c r="AF33" s="1071">
        <v>86</v>
      </c>
      <c r="AG33" s="1072"/>
      <c r="AH33" s="1072"/>
      <c r="AI33" s="1072"/>
      <c r="AJ33" s="1073"/>
      <c r="AK33" s="1016">
        <v>1195</v>
      </c>
      <c r="AL33" s="1007"/>
      <c r="AM33" s="1007"/>
      <c r="AN33" s="1007"/>
      <c r="AO33" s="1007"/>
      <c r="AP33" s="1007" t="s">
        <v>554</v>
      </c>
      <c r="AQ33" s="1007"/>
      <c r="AR33" s="1007"/>
      <c r="AS33" s="1007"/>
      <c r="AT33" s="1007"/>
      <c r="AU33" s="1007" t="s">
        <v>554</v>
      </c>
      <c r="AV33" s="1007"/>
      <c r="AW33" s="1007"/>
      <c r="AX33" s="1007"/>
      <c r="AY33" s="1007"/>
      <c r="AZ33" s="1077" t="s">
        <v>554</v>
      </c>
      <c r="BA33" s="1077"/>
      <c r="BB33" s="1077"/>
      <c r="BC33" s="1077"/>
      <c r="BD33" s="1077"/>
      <c r="BE33" s="1008" t="s">
        <v>394</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375</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3565</v>
      </c>
      <c r="AG63" s="995"/>
      <c r="AH63" s="995"/>
      <c r="AI63" s="995"/>
      <c r="AJ63" s="1058"/>
      <c r="AK63" s="1059"/>
      <c r="AL63" s="999"/>
      <c r="AM63" s="999"/>
      <c r="AN63" s="999"/>
      <c r="AO63" s="999"/>
      <c r="AP63" s="995">
        <v>3831</v>
      </c>
      <c r="AQ63" s="995"/>
      <c r="AR63" s="995"/>
      <c r="AS63" s="995"/>
      <c r="AT63" s="995"/>
      <c r="AU63" s="995">
        <v>461</v>
      </c>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398</v>
      </c>
      <c r="B66" s="1032"/>
      <c r="C66" s="1032"/>
      <c r="D66" s="1032"/>
      <c r="E66" s="1032"/>
      <c r="F66" s="1032"/>
      <c r="G66" s="1032"/>
      <c r="H66" s="1032"/>
      <c r="I66" s="1032"/>
      <c r="J66" s="1032"/>
      <c r="K66" s="1032"/>
      <c r="L66" s="1032"/>
      <c r="M66" s="1032"/>
      <c r="N66" s="1032"/>
      <c r="O66" s="1032"/>
      <c r="P66" s="1033"/>
      <c r="Q66" s="1037" t="s">
        <v>379</v>
      </c>
      <c r="R66" s="1038"/>
      <c r="S66" s="1038"/>
      <c r="T66" s="1038"/>
      <c r="U66" s="1039"/>
      <c r="V66" s="1037" t="s">
        <v>380</v>
      </c>
      <c r="W66" s="1038"/>
      <c r="X66" s="1038"/>
      <c r="Y66" s="1038"/>
      <c r="Z66" s="1039"/>
      <c r="AA66" s="1037" t="s">
        <v>381</v>
      </c>
      <c r="AB66" s="1038"/>
      <c r="AC66" s="1038"/>
      <c r="AD66" s="1038"/>
      <c r="AE66" s="1039"/>
      <c r="AF66" s="1043" t="s">
        <v>382</v>
      </c>
      <c r="AG66" s="1044"/>
      <c r="AH66" s="1044"/>
      <c r="AI66" s="1044"/>
      <c r="AJ66" s="1045"/>
      <c r="AK66" s="1037" t="s">
        <v>383</v>
      </c>
      <c r="AL66" s="1032"/>
      <c r="AM66" s="1032"/>
      <c r="AN66" s="1032"/>
      <c r="AO66" s="1033"/>
      <c r="AP66" s="1037" t="s">
        <v>384</v>
      </c>
      <c r="AQ66" s="1038"/>
      <c r="AR66" s="1038"/>
      <c r="AS66" s="1038"/>
      <c r="AT66" s="1039"/>
      <c r="AU66" s="1037" t="s">
        <v>399</v>
      </c>
      <c r="AV66" s="1038"/>
      <c r="AW66" s="1038"/>
      <c r="AX66" s="1038"/>
      <c r="AY66" s="1039"/>
      <c r="AZ66" s="1037" t="s">
        <v>363</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555</v>
      </c>
      <c r="C68" s="1022"/>
      <c r="D68" s="1022"/>
      <c r="E68" s="1022"/>
      <c r="F68" s="1022"/>
      <c r="G68" s="1022"/>
      <c r="H68" s="1022"/>
      <c r="I68" s="1022"/>
      <c r="J68" s="1022"/>
      <c r="K68" s="1022"/>
      <c r="L68" s="1022"/>
      <c r="M68" s="1022"/>
      <c r="N68" s="1022"/>
      <c r="O68" s="1022"/>
      <c r="P68" s="1023"/>
      <c r="Q68" s="1024">
        <v>896</v>
      </c>
      <c r="R68" s="1018"/>
      <c r="S68" s="1018"/>
      <c r="T68" s="1018"/>
      <c r="U68" s="1018"/>
      <c r="V68" s="1018">
        <v>830</v>
      </c>
      <c r="W68" s="1018"/>
      <c r="X68" s="1018"/>
      <c r="Y68" s="1018"/>
      <c r="Z68" s="1018"/>
      <c r="AA68" s="1018">
        <v>66</v>
      </c>
      <c r="AB68" s="1018"/>
      <c r="AC68" s="1018"/>
      <c r="AD68" s="1018"/>
      <c r="AE68" s="1018"/>
      <c r="AF68" s="1018">
        <v>66</v>
      </c>
      <c r="AG68" s="1018"/>
      <c r="AH68" s="1018"/>
      <c r="AI68" s="1018"/>
      <c r="AJ68" s="1018"/>
      <c r="AK68" s="1018">
        <v>54</v>
      </c>
      <c r="AL68" s="1018"/>
      <c r="AM68" s="1018"/>
      <c r="AN68" s="1018"/>
      <c r="AO68" s="1018"/>
      <c r="AP68" s="1018">
        <v>698</v>
      </c>
      <c r="AQ68" s="1018"/>
      <c r="AR68" s="1018"/>
      <c r="AS68" s="1018"/>
      <c r="AT68" s="1018"/>
      <c r="AU68" s="1018">
        <v>540</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556</v>
      </c>
      <c r="C69" s="1011"/>
      <c r="D69" s="1011"/>
      <c r="E69" s="1011"/>
      <c r="F69" s="1011"/>
      <c r="G69" s="1011"/>
      <c r="H69" s="1011"/>
      <c r="I69" s="1011"/>
      <c r="J69" s="1011"/>
      <c r="K69" s="1011"/>
      <c r="L69" s="1011"/>
      <c r="M69" s="1011"/>
      <c r="N69" s="1011"/>
      <c r="O69" s="1011"/>
      <c r="P69" s="1012"/>
      <c r="Q69" s="1013">
        <v>6261</v>
      </c>
      <c r="R69" s="1007"/>
      <c r="S69" s="1007"/>
      <c r="T69" s="1007"/>
      <c r="U69" s="1007"/>
      <c r="V69" s="1007">
        <v>5765</v>
      </c>
      <c r="W69" s="1007"/>
      <c r="X69" s="1007"/>
      <c r="Y69" s="1007"/>
      <c r="Z69" s="1007"/>
      <c r="AA69" s="1007">
        <v>496</v>
      </c>
      <c r="AB69" s="1007"/>
      <c r="AC69" s="1007"/>
      <c r="AD69" s="1007"/>
      <c r="AE69" s="1007"/>
      <c r="AF69" s="1007">
        <v>496</v>
      </c>
      <c r="AG69" s="1007"/>
      <c r="AH69" s="1007"/>
      <c r="AI69" s="1007"/>
      <c r="AJ69" s="1007"/>
      <c r="AK69" s="1007">
        <v>27</v>
      </c>
      <c r="AL69" s="1007"/>
      <c r="AM69" s="1007"/>
      <c r="AN69" s="1007"/>
      <c r="AO69" s="1007"/>
      <c r="AP69" s="1007" t="s">
        <v>569</v>
      </c>
      <c r="AQ69" s="1007"/>
      <c r="AR69" s="1007"/>
      <c r="AS69" s="1007"/>
      <c r="AT69" s="1007"/>
      <c r="AU69" s="1007" t="s">
        <v>569</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557</v>
      </c>
      <c r="C70" s="1011"/>
      <c r="D70" s="1011"/>
      <c r="E70" s="1011"/>
      <c r="F70" s="1011"/>
      <c r="G70" s="1011"/>
      <c r="H70" s="1011"/>
      <c r="I70" s="1011"/>
      <c r="J70" s="1011"/>
      <c r="K70" s="1011"/>
      <c r="L70" s="1011"/>
      <c r="M70" s="1011"/>
      <c r="N70" s="1011"/>
      <c r="O70" s="1011"/>
      <c r="P70" s="1012"/>
      <c r="Q70" s="1013">
        <v>42</v>
      </c>
      <c r="R70" s="1007"/>
      <c r="S70" s="1007"/>
      <c r="T70" s="1007"/>
      <c r="U70" s="1007"/>
      <c r="V70" s="1007">
        <v>35</v>
      </c>
      <c r="W70" s="1007"/>
      <c r="X70" s="1007"/>
      <c r="Y70" s="1007"/>
      <c r="Z70" s="1007"/>
      <c r="AA70" s="1007">
        <v>7</v>
      </c>
      <c r="AB70" s="1007"/>
      <c r="AC70" s="1007"/>
      <c r="AD70" s="1007"/>
      <c r="AE70" s="1007"/>
      <c r="AF70" s="1007">
        <v>7</v>
      </c>
      <c r="AG70" s="1007"/>
      <c r="AH70" s="1007"/>
      <c r="AI70" s="1007"/>
      <c r="AJ70" s="1007"/>
      <c r="AK70" s="1007" t="s">
        <v>569</v>
      </c>
      <c r="AL70" s="1007"/>
      <c r="AM70" s="1007"/>
      <c r="AN70" s="1007"/>
      <c r="AO70" s="1007"/>
      <c r="AP70" s="1007" t="s">
        <v>569</v>
      </c>
      <c r="AQ70" s="1007"/>
      <c r="AR70" s="1007"/>
      <c r="AS70" s="1007"/>
      <c r="AT70" s="1007"/>
      <c r="AU70" s="1007" t="s">
        <v>569</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558</v>
      </c>
      <c r="C71" s="1011"/>
      <c r="D71" s="1011"/>
      <c r="E71" s="1011"/>
      <c r="F71" s="1011"/>
      <c r="G71" s="1011"/>
      <c r="H71" s="1011"/>
      <c r="I71" s="1011"/>
      <c r="J71" s="1011"/>
      <c r="K71" s="1011"/>
      <c r="L71" s="1011"/>
      <c r="M71" s="1011"/>
      <c r="N71" s="1011"/>
      <c r="O71" s="1011"/>
      <c r="P71" s="1012"/>
      <c r="Q71" s="1013">
        <v>19</v>
      </c>
      <c r="R71" s="1007"/>
      <c r="S71" s="1007"/>
      <c r="T71" s="1007"/>
      <c r="U71" s="1007"/>
      <c r="V71" s="1007">
        <v>17</v>
      </c>
      <c r="W71" s="1007"/>
      <c r="X71" s="1007"/>
      <c r="Y71" s="1007"/>
      <c r="Z71" s="1007"/>
      <c r="AA71" s="1007">
        <v>2</v>
      </c>
      <c r="AB71" s="1007"/>
      <c r="AC71" s="1007"/>
      <c r="AD71" s="1007"/>
      <c r="AE71" s="1007"/>
      <c r="AF71" s="1007">
        <v>2</v>
      </c>
      <c r="AG71" s="1007"/>
      <c r="AH71" s="1007"/>
      <c r="AI71" s="1007"/>
      <c r="AJ71" s="1007"/>
      <c r="AK71" s="1007" t="s">
        <v>569</v>
      </c>
      <c r="AL71" s="1007"/>
      <c r="AM71" s="1007"/>
      <c r="AN71" s="1007"/>
      <c r="AO71" s="1007"/>
      <c r="AP71" s="1007" t="s">
        <v>569</v>
      </c>
      <c r="AQ71" s="1007"/>
      <c r="AR71" s="1007"/>
      <c r="AS71" s="1007"/>
      <c r="AT71" s="1007"/>
      <c r="AU71" s="1007" t="s">
        <v>569</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559</v>
      </c>
      <c r="C72" s="1011"/>
      <c r="D72" s="1011"/>
      <c r="E72" s="1011"/>
      <c r="F72" s="1011"/>
      <c r="G72" s="1011"/>
      <c r="H72" s="1011"/>
      <c r="I72" s="1011"/>
      <c r="J72" s="1011"/>
      <c r="K72" s="1011"/>
      <c r="L72" s="1011"/>
      <c r="M72" s="1011"/>
      <c r="N72" s="1011"/>
      <c r="O72" s="1011"/>
      <c r="P72" s="1012"/>
      <c r="Q72" s="1013">
        <v>3</v>
      </c>
      <c r="R72" s="1007"/>
      <c r="S72" s="1007"/>
      <c r="T72" s="1007"/>
      <c r="U72" s="1007"/>
      <c r="V72" s="1007">
        <v>1</v>
      </c>
      <c r="W72" s="1007"/>
      <c r="X72" s="1007"/>
      <c r="Y72" s="1007"/>
      <c r="Z72" s="1007"/>
      <c r="AA72" s="1007">
        <v>2</v>
      </c>
      <c r="AB72" s="1007"/>
      <c r="AC72" s="1007"/>
      <c r="AD72" s="1007"/>
      <c r="AE72" s="1007"/>
      <c r="AF72" s="1007">
        <v>2</v>
      </c>
      <c r="AG72" s="1007"/>
      <c r="AH72" s="1007"/>
      <c r="AI72" s="1007"/>
      <c r="AJ72" s="1007"/>
      <c r="AK72" s="1007" t="s">
        <v>569</v>
      </c>
      <c r="AL72" s="1007"/>
      <c r="AM72" s="1007"/>
      <c r="AN72" s="1007"/>
      <c r="AO72" s="1007"/>
      <c r="AP72" s="1007" t="s">
        <v>569</v>
      </c>
      <c r="AQ72" s="1007"/>
      <c r="AR72" s="1007"/>
      <c r="AS72" s="1007"/>
      <c r="AT72" s="1007"/>
      <c r="AU72" s="1007" t="s">
        <v>569</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560</v>
      </c>
      <c r="C73" s="1011"/>
      <c r="D73" s="1011"/>
      <c r="E73" s="1011"/>
      <c r="F73" s="1011"/>
      <c r="G73" s="1011"/>
      <c r="H73" s="1011"/>
      <c r="I73" s="1011"/>
      <c r="J73" s="1011"/>
      <c r="K73" s="1011"/>
      <c r="L73" s="1011"/>
      <c r="M73" s="1011"/>
      <c r="N73" s="1011"/>
      <c r="O73" s="1011"/>
      <c r="P73" s="1012"/>
      <c r="Q73" s="1013">
        <v>6</v>
      </c>
      <c r="R73" s="1007"/>
      <c r="S73" s="1007"/>
      <c r="T73" s="1007"/>
      <c r="U73" s="1007"/>
      <c r="V73" s="1007">
        <v>2</v>
      </c>
      <c r="W73" s="1007"/>
      <c r="X73" s="1007"/>
      <c r="Y73" s="1007"/>
      <c r="Z73" s="1007"/>
      <c r="AA73" s="1007">
        <v>4</v>
      </c>
      <c r="AB73" s="1007"/>
      <c r="AC73" s="1007"/>
      <c r="AD73" s="1007"/>
      <c r="AE73" s="1007"/>
      <c r="AF73" s="1007">
        <v>4</v>
      </c>
      <c r="AG73" s="1007"/>
      <c r="AH73" s="1007"/>
      <c r="AI73" s="1007"/>
      <c r="AJ73" s="1007"/>
      <c r="AK73" s="1007" t="s">
        <v>569</v>
      </c>
      <c r="AL73" s="1007"/>
      <c r="AM73" s="1007"/>
      <c r="AN73" s="1007"/>
      <c r="AO73" s="1007"/>
      <c r="AP73" s="1007" t="s">
        <v>569</v>
      </c>
      <c r="AQ73" s="1007"/>
      <c r="AR73" s="1007"/>
      <c r="AS73" s="1007"/>
      <c r="AT73" s="1007"/>
      <c r="AU73" s="1007" t="s">
        <v>569</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561</v>
      </c>
      <c r="C74" s="1011"/>
      <c r="D74" s="1011"/>
      <c r="E74" s="1011"/>
      <c r="F74" s="1011"/>
      <c r="G74" s="1011"/>
      <c r="H74" s="1011"/>
      <c r="I74" s="1011"/>
      <c r="J74" s="1011"/>
      <c r="K74" s="1011"/>
      <c r="L74" s="1011"/>
      <c r="M74" s="1011"/>
      <c r="N74" s="1011"/>
      <c r="O74" s="1011"/>
      <c r="P74" s="1012"/>
      <c r="Q74" s="1013">
        <v>25</v>
      </c>
      <c r="R74" s="1007"/>
      <c r="S74" s="1007"/>
      <c r="T74" s="1007"/>
      <c r="U74" s="1007"/>
      <c r="V74" s="1007">
        <v>25</v>
      </c>
      <c r="W74" s="1007"/>
      <c r="X74" s="1007"/>
      <c r="Y74" s="1007"/>
      <c r="Z74" s="1007"/>
      <c r="AA74" s="1007">
        <v>0</v>
      </c>
      <c r="AB74" s="1007"/>
      <c r="AC74" s="1007"/>
      <c r="AD74" s="1007"/>
      <c r="AE74" s="1007"/>
      <c r="AF74" s="1007">
        <v>0</v>
      </c>
      <c r="AG74" s="1007"/>
      <c r="AH74" s="1007"/>
      <c r="AI74" s="1007"/>
      <c r="AJ74" s="1007"/>
      <c r="AK74" s="1007" t="s">
        <v>569</v>
      </c>
      <c r="AL74" s="1007"/>
      <c r="AM74" s="1007"/>
      <c r="AN74" s="1007"/>
      <c r="AO74" s="1007"/>
      <c r="AP74" s="1007" t="s">
        <v>569</v>
      </c>
      <c r="AQ74" s="1007"/>
      <c r="AR74" s="1007"/>
      <c r="AS74" s="1007"/>
      <c r="AT74" s="1007"/>
      <c r="AU74" s="1007" t="s">
        <v>569</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562</v>
      </c>
      <c r="C75" s="1011"/>
      <c r="D75" s="1011"/>
      <c r="E75" s="1011"/>
      <c r="F75" s="1011"/>
      <c r="G75" s="1011"/>
      <c r="H75" s="1011"/>
      <c r="I75" s="1011"/>
      <c r="J75" s="1011"/>
      <c r="K75" s="1011"/>
      <c r="L75" s="1011"/>
      <c r="M75" s="1011"/>
      <c r="N75" s="1011"/>
      <c r="O75" s="1011"/>
      <c r="P75" s="1012"/>
      <c r="Q75" s="1014">
        <v>546</v>
      </c>
      <c r="R75" s="1015"/>
      <c r="S75" s="1015"/>
      <c r="T75" s="1015"/>
      <c r="U75" s="1016"/>
      <c r="V75" s="1017">
        <v>510</v>
      </c>
      <c r="W75" s="1015"/>
      <c r="X75" s="1015"/>
      <c r="Y75" s="1015"/>
      <c r="Z75" s="1016"/>
      <c r="AA75" s="1017">
        <v>36</v>
      </c>
      <c r="AB75" s="1015"/>
      <c r="AC75" s="1015"/>
      <c r="AD75" s="1015"/>
      <c r="AE75" s="1016"/>
      <c r="AF75" s="1017">
        <v>36</v>
      </c>
      <c r="AG75" s="1015"/>
      <c r="AH75" s="1015"/>
      <c r="AI75" s="1015"/>
      <c r="AJ75" s="1016"/>
      <c r="AK75" s="1017">
        <v>48</v>
      </c>
      <c r="AL75" s="1015"/>
      <c r="AM75" s="1015"/>
      <c r="AN75" s="1015"/>
      <c r="AO75" s="1016"/>
      <c r="AP75" s="1017" t="s">
        <v>568</v>
      </c>
      <c r="AQ75" s="1015"/>
      <c r="AR75" s="1015"/>
      <c r="AS75" s="1015"/>
      <c r="AT75" s="1016"/>
      <c r="AU75" s="1017" t="s">
        <v>568</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563</v>
      </c>
      <c r="C76" s="1011"/>
      <c r="D76" s="1011"/>
      <c r="E76" s="1011"/>
      <c r="F76" s="1011"/>
      <c r="G76" s="1011"/>
      <c r="H76" s="1011"/>
      <c r="I76" s="1011"/>
      <c r="J76" s="1011"/>
      <c r="K76" s="1011"/>
      <c r="L76" s="1011"/>
      <c r="M76" s="1011"/>
      <c r="N76" s="1011"/>
      <c r="O76" s="1011"/>
      <c r="P76" s="1012"/>
      <c r="Q76" s="1014">
        <v>247081</v>
      </c>
      <c r="R76" s="1015"/>
      <c r="S76" s="1015"/>
      <c r="T76" s="1015"/>
      <c r="U76" s="1016"/>
      <c r="V76" s="1017">
        <v>239887</v>
      </c>
      <c r="W76" s="1015"/>
      <c r="X76" s="1015"/>
      <c r="Y76" s="1015"/>
      <c r="Z76" s="1016"/>
      <c r="AA76" s="1017">
        <v>7194</v>
      </c>
      <c r="AB76" s="1015"/>
      <c r="AC76" s="1015"/>
      <c r="AD76" s="1015"/>
      <c r="AE76" s="1016"/>
      <c r="AF76" s="1017">
        <v>7194</v>
      </c>
      <c r="AG76" s="1015"/>
      <c r="AH76" s="1015"/>
      <c r="AI76" s="1015"/>
      <c r="AJ76" s="1016"/>
      <c r="AK76" s="1017">
        <v>271</v>
      </c>
      <c r="AL76" s="1015"/>
      <c r="AM76" s="1015"/>
      <c r="AN76" s="1015"/>
      <c r="AO76" s="1016"/>
      <c r="AP76" s="1017" t="s">
        <v>568</v>
      </c>
      <c r="AQ76" s="1015"/>
      <c r="AR76" s="1015"/>
      <c r="AS76" s="1015"/>
      <c r="AT76" s="1016"/>
      <c r="AU76" s="1017" t="s">
        <v>568</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375</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7808</v>
      </c>
      <c r="AG88" s="995"/>
      <c r="AH88" s="995"/>
      <c r="AI88" s="995"/>
      <c r="AJ88" s="995"/>
      <c r="AK88" s="999"/>
      <c r="AL88" s="999"/>
      <c r="AM88" s="999"/>
      <c r="AN88" s="999"/>
      <c r="AO88" s="999"/>
      <c r="AP88" s="995">
        <v>698</v>
      </c>
      <c r="AQ88" s="995"/>
      <c r="AR88" s="995"/>
      <c r="AS88" s="995"/>
      <c r="AT88" s="995"/>
      <c r="AU88" s="995">
        <v>540</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3</v>
      </c>
      <c r="CS102" s="989"/>
      <c r="CT102" s="989"/>
      <c r="CU102" s="989"/>
      <c r="CV102" s="990"/>
      <c r="CW102" s="988">
        <v>0</v>
      </c>
      <c r="CX102" s="989"/>
      <c r="CY102" s="989"/>
      <c r="CZ102" s="989"/>
      <c r="DA102" s="990"/>
      <c r="DB102" s="988">
        <v>17</v>
      </c>
      <c r="DC102" s="989"/>
      <c r="DD102" s="989"/>
      <c r="DE102" s="989"/>
      <c r="DF102" s="990"/>
      <c r="DG102" s="988" t="s">
        <v>554</v>
      </c>
      <c r="DH102" s="989"/>
      <c r="DI102" s="989"/>
      <c r="DJ102" s="989"/>
      <c r="DK102" s="990"/>
      <c r="DL102" s="988">
        <v>11</v>
      </c>
      <c r="DM102" s="989"/>
      <c r="DN102" s="989"/>
      <c r="DO102" s="989"/>
      <c r="DP102" s="990"/>
      <c r="DQ102" s="988">
        <v>3</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293</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293</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293</v>
      </c>
      <c r="DR109" s="932"/>
      <c r="DS109" s="932"/>
      <c r="DT109" s="932"/>
      <c r="DU109" s="933"/>
      <c r="DV109" s="934" t="s">
        <v>411</v>
      </c>
      <c r="DW109" s="932"/>
      <c r="DX109" s="932"/>
      <c r="DY109" s="932"/>
      <c r="DZ109" s="965"/>
    </row>
    <row r="110" spans="1:131" s="218" customFormat="1" ht="26.25" customHeight="1" x14ac:dyDescent="0.1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1353384</v>
      </c>
      <c r="AB110" s="925"/>
      <c r="AC110" s="925"/>
      <c r="AD110" s="925"/>
      <c r="AE110" s="926"/>
      <c r="AF110" s="927">
        <v>1305852</v>
      </c>
      <c r="AG110" s="925"/>
      <c r="AH110" s="925"/>
      <c r="AI110" s="925"/>
      <c r="AJ110" s="926"/>
      <c r="AK110" s="927">
        <v>1309022</v>
      </c>
      <c r="AL110" s="925"/>
      <c r="AM110" s="925"/>
      <c r="AN110" s="925"/>
      <c r="AO110" s="926"/>
      <c r="AP110" s="928">
        <v>16.899999999999999</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13042014</v>
      </c>
      <c r="BR110" s="878"/>
      <c r="BS110" s="878"/>
      <c r="BT110" s="878"/>
      <c r="BU110" s="878"/>
      <c r="BV110" s="878">
        <v>12738874</v>
      </c>
      <c r="BW110" s="878"/>
      <c r="BX110" s="878"/>
      <c r="BY110" s="878"/>
      <c r="BZ110" s="878"/>
      <c r="CA110" s="878">
        <v>12438185</v>
      </c>
      <c r="CB110" s="878"/>
      <c r="CC110" s="878"/>
      <c r="CD110" s="878"/>
      <c r="CE110" s="878"/>
      <c r="CF110" s="902">
        <v>160.9</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1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v>660771</v>
      </c>
      <c r="BR111" s="853"/>
      <c r="BS111" s="853"/>
      <c r="BT111" s="853"/>
      <c r="BU111" s="853"/>
      <c r="BV111" s="853">
        <v>448614</v>
      </c>
      <c r="BW111" s="853"/>
      <c r="BX111" s="853"/>
      <c r="BY111" s="853"/>
      <c r="BZ111" s="853"/>
      <c r="CA111" s="853">
        <v>11318</v>
      </c>
      <c r="CB111" s="853"/>
      <c r="CC111" s="853"/>
      <c r="CD111" s="853"/>
      <c r="CE111" s="853"/>
      <c r="CF111" s="911">
        <v>0.1</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1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459207</v>
      </c>
      <c r="BR112" s="853"/>
      <c r="BS112" s="853"/>
      <c r="BT112" s="853"/>
      <c r="BU112" s="853"/>
      <c r="BV112" s="853">
        <v>453672</v>
      </c>
      <c r="BW112" s="853"/>
      <c r="BX112" s="853"/>
      <c r="BY112" s="853"/>
      <c r="BZ112" s="853"/>
      <c r="CA112" s="853">
        <v>461231</v>
      </c>
      <c r="CB112" s="853"/>
      <c r="CC112" s="853"/>
      <c r="CD112" s="853"/>
      <c r="CE112" s="853"/>
      <c r="CF112" s="911">
        <v>6</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1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58723</v>
      </c>
      <c r="AB113" s="955"/>
      <c r="AC113" s="955"/>
      <c r="AD113" s="955"/>
      <c r="AE113" s="956"/>
      <c r="AF113" s="957">
        <v>45604</v>
      </c>
      <c r="AG113" s="955"/>
      <c r="AH113" s="955"/>
      <c r="AI113" s="955"/>
      <c r="AJ113" s="956"/>
      <c r="AK113" s="957">
        <v>49031</v>
      </c>
      <c r="AL113" s="955"/>
      <c r="AM113" s="955"/>
      <c r="AN113" s="955"/>
      <c r="AO113" s="956"/>
      <c r="AP113" s="958">
        <v>0.6</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799429</v>
      </c>
      <c r="BR113" s="853"/>
      <c r="BS113" s="853"/>
      <c r="BT113" s="853"/>
      <c r="BU113" s="853"/>
      <c r="BV113" s="853">
        <v>668422</v>
      </c>
      <c r="BW113" s="853"/>
      <c r="BX113" s="853"/>
      <c r="BY113" s="853"/>
      <c r="BZ113" s="853"/>
      <c r="CA113" s="853">
        <v>540159</v>
      </c>
      <c r="CB113" s="853"/>
      <c r="CC113" s="853"/>
      <c r="CD113" s="853"/>
      <c r="CE113" s="853"/>
      <c r="CF113" s="911">
        <v>7</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1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104735</v>
      </c>
      <c r="AB114" s="816"/>
      <c r="AC114" s="816"/>
      <c r="AD114" s="816"/>
      <c r="AE114" s="817"/>
      <c r="AF114" s="818">
        <v>104224</v>
      </c>
      <c r="AG114" s="816"/>
      <c r="AH114" s="816"/>
      <c r="AI114" s="816"/>
      <c r="AJ114" s="817"/>
      <c r="AK114" s="818">
        <v>97225</v>
      </c>
      <c r="AL114" s="816"/>
      <c r="AM114" s="816"/>
      <c r="AN114" s="816"/>
      <c r="AO114" s="817"/>
      <c r="AP114" s="860">
        <v>1.3</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327824</v>
      </c>
      <c r="BR114" s="853"/>
      <c r="BS114" s="853"/>
      <c r="BT114" s="853"/>
      <c r="BU114" s="853"/>
      <c r="BV114" s="853">
        <v>321150</v>
      </c>
      <c r="BW114" s="853"/>
      <c r="BX114" s="853"/>
      <c r="BY114" s="853"/>
      <c r="BZ114" s="853"/>
      <c r="CA114" s="853">
        <v>378830</v>
      </c>
      <c r="CB114" s="853"/>
      <c r="CC114" s="853"/>
      <c r="CD114" s="853"/>
      <c r="CE114" s="853"/>
      <c r="CF114" s="911">
        <v>4.9000000000000004</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1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28927</v>
      </c>
      <c r="AB115" s="955"/>
      <c r="AC115" s="955"/>
      <c r="AD115" s="955"/>
      <c r="AE115" s="956"/>
      <c r="AF115" s="957">
        <v>214312</v>
      </c>
      <c r="AG115" s="955"/>
      <c r="AH115" s="955"/>
      <c r="AI115" s="955"/>
      <c r="AJ115" s="956"/>
      <c r="AK115" s="957">
        <v>399258</v>
      </c>
      <c r="AL115" s="955"/>
      <c r="AM115" s="955"/>
      <c r="AN115" s="955"/>
      <c r="AO115" s="956"/>
      <c r="AP115" s="958">
        <v>5.2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v>1265</v>
      </c>
      <c r="BR115" s="853"/>
      <c r="BS115" s="853"/>
      <c r="BT115" s="853"/>
      <c r="BU115" s="853"/>
      <c r="BV115" s="853">
        <v>3578</v>
      </c>
      <c r="BW115" s="853"/>
      <c r="BX115" s="853"/>
      <c r="BY115" s="853"/>
      <c r="BZ115" s="853"/>
      <c r="CA115" s="853">
        <v>3324</v>
      </c>
      <c r="CB115" s="853"/>
      <c r="CC115" s="853"/>
      <c r="CD115" s="853"/>
      <c r="CE115" s="853"/>
      <c r="CF115" s="911">
        <v>0</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v>612167</v>
      </c>
      <c r="DH115" s="816"/>
      <c r="DI115" s="816"/>
      <c r="DJ115" s="816"/>
      <c r="DK115" s="817"/>
      <c r="DL115" s="818">
        <v>421464</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1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121</v>
      </c>
      <c r="AB116" s="816"/>
      <c r="AC116" s="816"/>
      <c r="AD116" s="816"/>
      <c r="AE116" s="817"/>
      <c r="AF116" s="818">
        <v>525</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v>27000</v>
      </c>
      <c r="DH116" s="816"/>
      <c r="DI116" s="816"/>
      <c r="DJ116" s="816"/>
      <c r="DK116" s="817"/>
      <c r="DL116" s="818">
        <v>18000</v>
      </c>
      <c r="DM116" s="816"/>
      <c r="DN116" s="816"/>
      <c r="DO116" s="816"/>
      <c r="DP116" s="817"/>
      <c r="DQ116" s="818">
        <v>9000</v>
      </c>
      <c r="DR116" s="816"/>
      <c r="DS116" s="816"/>
      <c r="DT116" s="816"/>
      <c r="DU116" s="817"/>
      <c r="DV116" s="860">
        <v>0.1</v>
      </c>
      <c r="DW116" s="861"/>
      <c r="DX116" s="861"/>
      <c r="DY116" s="861"/>
      <c r="DZ116" s="862"/>
    </row>
    <row r="117" spans="1:130" s="218" customFormat="1" ht="26.25" customHeight="1" x14ac:dyDescent="0.15">
      <c r="A117" s="931" t="s">
        <v>176</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1545769</v>
      </c>
      <c r="AB117" s="939"/>
      <c r="AC117" s="939"/>
      <c r="AD117" s="939"/>
      <c r="AE117" s="940"/>
      <c r="AF117" s="941">
        <v>1670517</v>
      </c>
      <c r="AG117" s="939"/>
      <c r="AH117" s="939"/>
      <c r="AI117" s="939"/>
      <c r="AJ117" s="940"/>
      <c r="AK117" s="941">
        <v>1854536</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1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293</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1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176</v>
      </c>
      <c r="BA119" s="239"/>
      <c r="BB119" s="239"/>
      <c r="BC119" s="239"/>
      <c r="BD119" s="239"/>
      <c r="BE119" s="239"/>
      <c r="BF119" s="239"/>
      <c r="BG119" s="239"/>
      <c r="BH119" s="239"/>
      <c r="BI119" s="239"/>
      <c r="BJ119" s="239"/>
      <c r="BK119" s="239"/>
      <c r="BL119" s="239"/>
      <c r="BM119" s="239"/>
      <c r="BN119" s="239"/>
      <c r="BO119" s="913" t="s">
        <v>441</v>
      </c>
      <c r="BP119" s="914"/>
      <c r="BQ119" s="915">
        <v>15290510</v>
      </c>
      <c r="BR119" s="881"/>
      <c r="BS119" s="881"/>
      <c r="BT119" s="881"/>
      <c r="BU119" s="881"/>
      <c r="BV119" s="881">
        <v>14634310</v>
      </c>
      <c r="BW119" s="881"/>
      <c r="BX119" s="881"/>
      <c r="BY119" s="881"/>
      <c r="BZ119" s="881"/>
      <c r="CA119" s="881">
        <v>13833047</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21604</v>
      </c>
      <c r="DH119" s="800"/>
      <c r="DI119" s="800"/>
      <c r="DJ119" s="800"/>
      <c r="DK119" s="801"/>
      <c r="DL119" s="802">
        <v>9150</v>
      </c>
      <c r="DM119" s="800"/>
      <c r="DN119" s="800"/>
      <c r="DO119" s="800"/>
      <c r="DP119" s="801"/>
      <c r="DQ119" s="802">
        <v>2318</v>
      </c>
      <c r="DR119" s="800"/>
      <c r="DS119" s="800"/>
      <c r="DT119" s="800"/>
      <c r="DU119" s="801"/>
      <c r="DV119" s="884">
        <v>0</v>
      </c>
      <c r="DW119" s="885"/>
      <c r="DX119" s="885"/>
      <c r="DY119" s="885"/>
      <c r="DZ119" s="886"/>
    </row>
    <row r="120" spans="1:130" s="218" customFormat="1" ht="26.25" customHeight="1" x14ac:dyDescent="0.1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6026914</v>
      </c>
      <c r="BR120" s="878"/>
      <c r="BS120" s="878"/>
      <c r="BT120" s="878"/>
      <c r="BU120" s="878"/>
      <c r="BV120" s="878">
        <v>7228704</v>
      </c>
      <c r="BW120" s="878"/>
      <c r="BX120" s="878"/>
      <c r="BY120" s="878"/>
      <c r="BZ120" s="878"/>
      <c r="CA120" s="878">
        <v>6941845</v>
      </c>
      <c r="CB120" s="878"/>
      <c r="CC120" s="878"/>
      <c r="CD120" s="878"/>
      <c r="CE120" s="878"/>
      <c r="CF120" s="902">
        <v>89.8</v>
      </c>
      <c r="CG120" s="903"/>
      <c r="CH120" s="903"/>
      <c r="CI120" s="903"/>
      <c r="CJ120" s="903"/>
      <c r="CK120" s="904" t="s">
        <v>445</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v>459207</v>
      </c>
      <c r="DH120" s="878"/>
      <c r="DI120" s="878"/>
      <c r="DJ120" s="878"/>
      <c r="DK120" s="878"/>
      <c r="DL120" s="878">
        <v>453672</v>
      </c>
      <c r="DM120" s="878"/>
      <c r="DN120" s="878"/>
      <c r="DO120" s="878"/>
      <c r="DP120" s="878"/>
      <c r="DQ120" s="878">
        <v>461231</v>
      </c>
      <c r="DR120" s="878"/>
      <c r="DS120" s="878"/>
      <c r="DT120" s="878"/>
      <c r="DU120" s="878"/>
      <c r="DV120" s="879">
        <v>6</v>
      </c>
      <c r="DW120" s="879"/>
      <c r="DX120" s="879"/>
      <c r="DY120" s="879"/>
      <c r="DZ120" s="880"/>
    </row>
    <row r="121" spans="1:130" s="218" customFormat="1" ht="26.25" customHeight="1" x14ac:dyDescent="0.15">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121</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1591345</v>
      </c>
      <c r="BR121" s="853"/>
      <c r="BS121" s="853"/>
      <c r="BT121" s="853"/>
      <c r="BU121" s="853"/>
      <c r="BV121" s="853">
        <v>1534572</v>
      </c>
      <c r="BW121" s="853"/>
      <c r="BX121" s="853"/>
      <c r="BY121" s="853"/>
      <c r="BZ121" s="853"/>
      <c r="CA121" s="853">
        <v>1277409</v>
      </c>
      <c r="CB121" s="853"/>
      <c r="CC121" s="853"/>
      <c r="CD121" s="853"/>
      <c r="CE121" s="853"/>
      <c r="CF121" s="911">
        <v>16.5</v>
      </c>
      <c r="CG121" s="912"/>
      <c r="CH121" s="912"/>
      <c r="CI121" s="912"/>
      <c r="CJ121" s="912"/>
      <c r="CK121" s="905"/>
      <c r="CL121" s="891"/>
      <c r="CM121" s="891"/>
      <c r="CN121" s="891"/>
      <c r="CO121" s="892"/>
      <c r="CP121" s="871" t="s">
        <v>388</v>
      </c>
      <c r="CQ121" s="872"/>
      <c r="CR121" s="872"/>
      <c r="CS121" s="872"/>
      <c r="CT121" s="872"/>
      <c r="CU121" s="872"/>
      <c r="CV121" s="872"/>
      <c r="CW121" s="872"/>
      <c r="CX121" s="872"/>
      <c r="CY121" s="872"/>
      <c r="CZ121" s="872"/>
      <c r="DA121" s="872"/>
      <c r="DB121" s="872"/>
      <c r="DC121" s="872"/>
      <c r="DD121" s="872"/>
      <c r="DE121" s="872"/>
      <c r="DF121" s="873"/>
      <c r="DG121" s="852" t="s">
        <v>121</v>
      </c>
      <c r="DH121" s="853"/>
      <c r="DI121" s="853"/>
      <c r="DJ121" s="853"/>
      <c r="DK121" s="853"/>
      <c r="DL121" s="853" t="s">
        <v>121</v>
      </c>
      <c r="DM121" s="853"/>
      <c r="DN121" s="853"/>
      <c r="DO121" s="853"/>
      <c r="DP121" s="853"/>
      <c r="DQ121" s="853" t="s">
        <v>121</v>
      </c>
      <c r="DR121" s="853"/>
      <c r="DS121" s="853"/>
      <c r="DT121" s="853"/>
      <c r="DU121" s="853"/>
      <c r="DV121" s="830" t="s">
        <v>121</v>
      </c>
      <c r="DW121" s="830"/>
      <c r="DX121" s="830"/>
      <c r="DY121" s="830"/>
      <c r="DZ121" s="831"/>
    </row>
    <row r="122" spans="1:130" s="218" customFormat="1" ht="26.25" customHeight="1" x14ac:dyDescent="0.1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9999445</v>
      </c>
      <c r="BR122" s="881"/>
      <c r="BS122" s="881"/>
      <c r="BT122" s="881"/>
      <c r="BU122" s="881"/>
      <c r="BV122" s="881">
        <v>9599281</v>
      </c>
      <c r="BW122" s="881"/>
      <c r="BX122" s="881"/>
      <c r="BY122" s="881"/>
      <c r="BZ122" s="881"/>
      <c r="CA122" s="881">
        <v>9038148</v>
      </c>
      <c r="CB122" s="881"/>
      <c r="CC122" s="881"/>
      <c r="CD122" s="881"/>
      <c r="CE122" s="881"/>
      <c r="CF122" s="882">
        <v>116.9</v>
      </c>
      <c r="CG122" s="883"/>
      <c r="CH122" s="883"/>
      <c r="CI122" s="883"/>
      <c r="CJ122" s="883"/>
      <c r="CK122" s="905"/>
      <c r="CL122" s="891"/>
      <c r="CM122" s="891"/>
      <c r="CN122" s="891"/>
      <c r="CO122" s="892"/>
      <c r="CP122" s="871" t="s">
        <v>389</v>
      </c>
      <c r="CQ122" s="872"/>
      <c r="CR122" s="872"/>
      <c r="CS122" s="872"/>
      <c r="CT122" s="872"/>
      <c r="CU122" s="872"/>
      <c r="CV122" s="872"/>
      <c r="CW122" s="872"/>
      <c r="CX122" s="872"/>
      <c r="CY122" s="872"/>
      <c r="CZ122" s="872"/>
      <c r="DA122" s="872"/>
      <c r="DB122" s="872"/>
      <c r="DC122" s="872"/>
      <c r="DD122" s="872"/>
      <c r="DE122" s="872"/>
      <c r="DF122" s="873"/>
      <c r="DG122" s="852" t="s">
        <v>121</v>
      </c>
      <c r="DH122" s="853"/>
      <c r="DI122" s="853"/>
      <c r="DJ122" s="853"/>
      <c r="DK122" s="853"/>
      <c r="DL122" s="853" t="s">
        <v>121</v>
      </c>
      <c r="DM122" s="853"/>
      <c r="DN122" s="853"/>
      <c r="DO122" s="853"/>
      <c r="DP122" s="853"/>
      <c r="DQ122" s="853" t="s">
        <v>121</v>
      </c>
      <c r="DR122" s="853"/>
      <c r="DS122" s="853"/>
      <c r="DT122" s="853"/>
      <c r="DU122" s="853"/>
      <c r="DV122" s="830" t="s">
        <v>121</v>
      </c>
      <c r="DW122" s="830"/>
      <c r="DX122" s="830"/>
      <c r="DY122" s="830"/>
      <c r="DZ122" s="831"/>
    </row>
    <row r="123" spans="1:130" s="218" customFormat="1" ht="26.25" customHeight="1" x14ac:dyDescent="0.1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v>9108</v>
      </c>
      <c r="AB123" s="816"/>
      <c r="AC123" s="816"/>
      <c r="AD123" s="816"/>
      <c r="AE123" s="817"/>
      <c r="AF123" s="818">
        <v>9081</v>
      </c>
      <c r="AG123" s="816"/>
      <c r="AH123" s="816"/>
      <c r="AI123" s="816"/>
      <c r="AJ123" s="817"/>
      <c r="AK123" s="818">
        <v>9054</v>
      </c>
      <c r="AL123" s="816"/>
      <c r="AM123" s="816"/>
      <c r="AN123" s="816"/>
      <c r="AO123" s="817"/>
      <c r="AP123" s="860">
        <v>0.1</v>
      </c>
      <c r="AQ123" s="861"/>
      <c r="AR123" s="861"/>
      <c r="AS123" s="861"/>
      <c r="AT123" s="862"/>
      <c r="AU123" s="922"/>
      <c r="AV123" s="923"/>
      <c r="AW123" s="923"/>
      <c r="AX123" s="923"/>
      <c r="AY123" s="923"/>
      <c r="AZ123" s="239" t="s">
        <v>176</v>
      </c>
      <c r="BA123" s="239"/>
      <c r="BB123" s="239"/>
      <c r="BC123" s="239"/>
      <c r="BD123" s="239"/>
      <c r="BE123" s="239"/>
      <c r="BF123" s="239"/>
      <c r="BG123" s="239"/>
      <c r="BH123" s="239"/>
      <c r="BI123" s="239"/>
      <c r="BJ123" s="239"/>
      <c r="BK123" s="239"/>
      <c r="BL123" s="239"/>
      <c r="BM123" s="239"/>
      <c r="BN123" s="239"/>
      <c r="BO123" s="913" t="s">
        <v>449</v>
      </c>
      <c r="BP123" s="914"/>
      <c r="BQ123" s="868">
        <v>17617704</v>
      </c>
      <c r="BR123" s="869"/>
      <c r="BS123" s="869"/>
      <c r="BT123" s="869"/>
      <c r="BU123" s="869"/>
      <c r="BV123" s="869">
        <v>18362557</v>
      </c>
      <c r="BW123" s="869"/>
      <c r="BX123" s="869"/>
      <c r="BY123" s="869"/>
      <c r="BZ123" s="869"/>
      <c r="CA123" s="869">
        <v>17257402</v>
      </c>
      <c r="CB123" s="869"/>
      <c r="CC123" s="869"/>
      <c r="CD123" s="869"/>
      <c r="CE123" s="869"/>
      <c r="CF123" s="784"/>
      <c r="CG123" s="785"/>
      <c r="CH123" s="785"/>
      <c r="CI123" s="785"/>
      <c r="CJ123" s="870"/>
      <c r="CK123" s="905"/>
      <c r="CL123" s="891"/>
      <c r="CM123" s="891"/>
      <c r="CN123" s="891"/>
      <c r="CO123" s="892"/>
      <c r="CP123" s="871" t="s">
        <v>387</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t="s">
        <v>121</v>
      </c>
      <c r="DM123" s="816"/>
      <c r="DN123" s="816"/>
      <c r="DO123" s="816"/>
      <c r="DP123" s="817"/>
      <c r="DQ123" s="818" t="s">
        <v>121</v>
      </c>
      <c r="DR123" s="816"/>
      <c r="DS123" s="816"/>
      <c r="DT123" s="816"/>
      <c r="DU123" s="817"/>
      <c r="DV123" s="860" t="s">
        <v>121</v>
      </c>
      <c r="DW123" s="861"/>
      <c r="DX123" s="861"/>
      <c r="DY123" s="861"/>
      <c r="DZ123" s="862"/>
    </row>
    <row r="124" spans="1:130" s="218" customFormat="1" ht="26.25" customHeight="1" thickBot="1" x14ac:dyDescent="0.2">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121</v>
      </c>
      <c r="BR124" s="867"/>
      <c r="BS124" s="867"/>
      <c r="BT124" s="867"/>
      <c r="BU124" s="867"/>
      <c r="BV124" s="867" t="s">
        <v>121</v>
      </c>
      <c r="BW124" s="867"/>
      <c r="BX124" s="867"/>
      <c r="BY124" s="867"/>
      <c r="BZ124" s="867"/>
      <c r="CA124" s="867" t="s">
        <v>121</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t="s">
        <v>121</v>
      </c>
      <c r="DH124" s="800"/>
      <c r="DI124" s="800"/>
      <c r="DJ124" s="800"/>
      <c r="DK124" s="801"/>
      <c r="DL124" s="802" t="s">
        <v>121</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1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19333</v>
      </c>
      <c r="AB126" s="816"/>
      <c r="AC126" s="816"/>
      <c r="AD126" s="816"/>
      <c r="AE126" s="817"/>
      <c r="AF126" s="818">
        <v>204970</v>
      </c>
      <c r="AG126" s="816"/>
      <c r="AH126" s="816"/>
      <c r="AI126" s="816"/>
      <c r="AJ126" s="817"/>
      <c r="AK126" s="818">
        <v>390086</v>
      </c>
      <c r="AL126" s="816"/>
      <c r="AM126" s="816"/>
      <c r="AN126" s="816"/>
      <c r="AO126" s="817"/>
      <c r="AP126" s="860">
        <v>5</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486</v>
      </c>
      <c r="AB127" s="816"/>
      <c r="AC127" s="816"/>
      <c r="AD127" s="816"/>
      <c r="AE127" s="817"/>
      <c r="AF127" s="818">
        <v>261</v>
      </c>
      <c r="AG127" s="816"/>
      <c r="AH127" s="816"/>
      <c r="AI127" s="816"/>
      <c r="AJ127" s="817"/>
      <c r="AK127" s="818">
        <v>118</v>
      </c>
      <c r="AL127" s="816"/>
      <c r="AM127" s="816"/>
      <c r="AN127" s="816"/>
      <c r="AO127" s="817"/>
      <c r="AP127" s="860">
        <v>0</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188603</v>
      </c>
      <c r="AB128" s="837"/>
      <c r="AC128" s="837"/>
      <c r="AD128" s="837"/>
      <c r="AE128" s="838"/>
      <c r="AF128" s="839">
        <v>215164</v>
      </c>
      <c r="AG128" s="837"/>
      <c r="AH128" s="837"/>
      <c r="AI128" s="837"/>
      <c r="AJ128" s="838"/>
      <c r="AK128" s="839">
        <v>154645</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121</v>
      </c>
      <c r="BG128" s="823"/>
      <c r="BH128" s="823"/>
      <c r="BI128" s="823"/>
      <c r="BJ128" s="823"/>
      <c r="BK128" s="823"/>
      <c r="BL128" s="846"/>
      <c r="BM128" s="822">
        <v>13.61</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v>1265</v>
      </c>
      <c r="DH128" s="827"/>
      <c r="DI128" s="827"/>
      <c r="DJ128" s="827"/>
      <c r="DK128" s="827"/>
      <c r="DL128" s="827">
        <v>3578</v>
      </c>
      <c r="DM128" s="827"/>
      <c r="DN128" s="827"/>
      <c r="DO128" s="827"/>
      <c r="DP128" s="827"/>
      <c r="DQ128" s="827">
        <v>3324</v>
      </c>
      <c r="DR128" s="827"/>
      <c r="DS128" s="827"/>
      <c r="DT128" s="827"/>
      <c r="DU128" s="827"/>
      <c r="DV128" s="828">
        <v>0</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8200810</v>
      </c>
      <c r="AB129" s="816"/>
      <c r="AC129" s="816"/>
      <c r="AD129" s="816"/>
      <c r="AE129" s="817"/>
      <c r="AF129" s="818">
        <v>8284066</v>
      </c>
      <c r="AG129" s="816"/>
      <c r="AH129" s="816"/>
      <c r="AI129" s="816"/>
      <c r="AJ129" s="817"/>
      <c r="AK129" s="818">
        <v>8590561</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121</v>
      </c>
      <c r="BG129" s="807"/>
      <c r="BH129" s="807"/>
      <c r="BI129" s="807"/>
      <c r="BJ129" s="807"/>
      <c r="BK129" s="807"/>
      <c r="BL129" s="808"/>
      <c r="BM129" s="806">
        <v>18.61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949717</v>
      </c>
      <c r="AB130" s="816"/>
      <c r="AC130" s="816"/>
      <c r="AD130" s="816"/>
      <c r="AE130" s="817"/>
      <c r="AF130" s="818">
        <v>881348</v>
      </c>
      <c r="AG130" s="816"/>
      <c r="AH130" s="816"/>
      <c r="AI130" s="816"/>
      <c r="AJ130" s="817"/>
      <c r="AK130" s="818">
        <v>860995</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7251093</v>
      </c>
      <c r="AB131" s="800"/>
      <c r="AC131" s="800"/>
      <c r="AD131" s="800"/>
      <c r="AE131" s="801"/>
      <c r="AF131" s="802">
        <v>7402718</v>
      </c>
      <c r="AG131" s="800"/>
      <c r="AH131" s="800"/>
      <c r="AI131" s="800"/>
      <c r="AJ131" s="801"/>
      <c r="AK131" s="802">
        <v>7729566</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t="s">
        <v>121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5.6191390730000004</v>
      </c>
      <c r="AB132" s="781"/>
      <c r="AC132" s="781"/>
      <c r="AD132" s="781"/>
      <c r="AE132" s="782"/>
      <c r="AF132" s="783">
        <v>7.7539763099999996</v>
      </c>
      <c r="AG132" s="781"/>
      <c r="AH132" s="781"/>
      <c r="AI132" s="781"/>
      <c r="AJ132" s="782"/>
      <c r="AK132" s="783">
        <v>10.853080240000001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6.7</v>
      </c>
      <c r="AB133" s="760"/>
      <c r="AC133" s="760"/>
      <c r="AD133" s="760"/>
      <c r="AE133" s="761"/>
      <c r="AF133" s="759">
        <v>7.1</v>
      </c>
      <c r="AG133" s="760"/>
      <c r="AH133" s="760"/>
      <c r="AI133" s="760"/>
      <c r="AJ133" s="761"/>
      <c r="AK133" s="759">
        <v>8</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nUBG1iOJhO4iGqaKyjFqk5Nap4qt4eAkkpYAdT6wfhwH2l/4mdgUAsXw92J2Ct/cR8EXXG+YZJcNeAsz7Br4fg==" saltValue="vLosecn/aTplKf9f2K/I3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l0LByxP3OTDiDoBPsMzFyRou3XkiuBPCC9HWI7vOu5r9/NU0uQVcqFy+gmj1icJXUUfzPXJ+QBou+Ye0tPyzqQ==" saltValue="tRozO1Jj1Sur7Bly+ffJJ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QVNFjvEgFfQb+fGNxFAt6GcC2JhX0IWXVV+vTwKEs5Vy1axLBZ+8fqR7D1k2YA9p+EP44+iktjuIcxdGKaaqA==" saltValue="F57DvbUjgvJwGpgOYdjV0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1925197</v>
      </c>
      <c r="AP9" s="269">
        <v>48765</v>
      </c>
      <c r="AQ9" s="270">
        <v>72090</v>
      </c>
      <c r="AR9" s="271">
        <v>-32.4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56336</v>
      </c>
      <c r="AP10" s="272">
        <v>1427</v>
      </c>
      <c r="AQ10" s="273">
        <v>9072</v>
      </c>
      <c r="AR10" s="274">
        <v>-84.3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t="s">
        <v>486</v>
      </c>
      <c r="AP11" s="272" t="s">
        <v>486</v>
      </c>
      <c r="AQ11" s="273">
        <v>383</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486</v>
      </c>
      <c r="AP12" s="272" t="s">
        <v>486</v>
      </c>
      <c r="AQ12" s="273">
        <v>26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180377</v>
      </c>
      <c r="AP13" s="272">
        <v>4569</v>
      </c>
      <c r="AQ13" s="273">
        <v>2732</v>
      </c>
      <c r="AR13" s="274">
        <v>67.2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30635</v>
      </c>
      <c r="AP14" s="272">
        <v>776</v>
      </c>
      <c r="AQ14" s="273">
        <v>1315</v>
      </c>
      <c r="AR14" s="274">
        <v>-41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-35751</v>
      </c>
      <c r="AP15" s="272">
        <v>-906</v>
      </c>
      <c r="AQ15" s="273">
        <v>-4107</v>
      </c>
      <c r="AR15" s="274">
        <v>-77.900000000000006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176</v>
      </c>
      <c r="AL16" s="1170"/>
      <c r="AM16" s="1170"/>
      <c r="AN16" s="1171"/>
      <c r="AO16" s="272">
        <v>2156794</v>
      </c>
      <c r="AP16" s="272">
        <v>54631</v>
      </c>
      <c r="AQ16" s="273">
        <v>81511</v>
      </c>
      <c r="AR16" s="274">
        <v>-33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4.9400000000000004</v>
      </c>
      <c r="AP21" s="286">
        <v>6.74</v>
      </c>
      <c r="AQ21" s="287">
        <v>-1.8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99</v>
      </c>
      <c r="AP22" s="291">
        <v>97</v>
      </c>
      <c r="AQ22" s="292">
        <v>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1309022</v>
      </c>
      <c r="AP32" s="300">
        <v>33157</v>
      </c>
      <c r="AQ32" s="301">
        <v>33695</v>
      </c>
      <c r="AR32" s="302">
        <v>-1.6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486</v>
      </c>
      <c r="AP34" s="300" t="s">
        <v>486</v>
      </c>
      <c r="AQ34" s="301" t="s">
        <v>486</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49031</v>
      </c>
      <c r="AP35" s="300">
        <v>1242</v>
      </c>
      <c r="AQ35" s="301">
        <v>8394</v>
      </c>
      <c r="AR35" s="302">
        <v>-85.2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97225</v>
      </c>
      <c r="AP36" s="300">
        <v>2463</v>
      </c>
      <c r="AQ36" s="301">
        <v>1998</v>
      </c>
      <c r="AR36" s="302">
        <v>23.3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v>399258</v>
      </c>
      <c r="AP37" s="300">
        <v>10113</v>
      </c>
      <c r="AQ37" s="301">
        <v>1021</v>
      </c>
      <c r="AR37" s="302">
        <v>890.5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486</v>
      </c>
      <c r="AP38" s="303" t="s">
        <v>486</v>
      </c>
      <c r="AQ38" s="304">
        <v>3</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-154645</v>
      </c>
      <c r="AP39" s="300">
        <v>-3917</v>
      </c>
      <c r="AQ39" s="301">
        <v>-3210</v>
      </c>
      <c r="AR39" s="302">
        <v>22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-860995</v>
      </c>
      <c r="AP40" s="300">
        <v>-21809</v>
      </c>
      <c r="AQ40" s="301">
        <v>-26336</v>
      </c>
      <c r="AR40" s="302">
        <v>-17.2</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286</v>
      </c>
      <c r="AL41" s="1163"/>
      <c r="AM41" s="1163"/>
      <c r="AN41" s="1164"/>
      <c r="AO41" s="300">
        <v>838896</v>
      </c>
      <c r="AP41" s="300">
        <v>21249</v>
      </c>
      <c r="AQ41" s="301">
        <v>15565</v>
      </c>
      <c r="AR41" s="302">
        <v>36.5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2066621</v>
      </c>
      <c r="AN51" s="322">
        <v>49956</v>
      </c>
      <c r="AO51" s="323">
        <v>45.9</v>
      </c>
      <c r="AP51" s="324">
        <v>52068</v>
      </c>
      <c r="AQ51" s="325">
        <v>1.6</v>
      </c>
      <c r="AR51" s="326">
        <v>44.3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583752</v>
      </c>
      <c r="AN52" s="330">
        <v>14111</v>
      </c>
      <c r="AO52" s="331">
        <v>-8.6</v>
      </c>
      <c r="AP52" s="332">
        <v>26936</v>
      </c>
      <c r="AQ52" s="333">
        <v>3.4</v>
      </c>
      <c r="AR52" s="334">
        <v>-12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2391018</v>
      </c>
      <c r="AN53" s="322">
        <v>58429</v>
      </c>
      <c r="AO53" s="323">
        <v>17</v>
      </c>
      <c r="AP53" s="324">
        <v>47161</v>
      </c>
      <c r="AQ53" s="325">
        <v>-9.4</v>
      </c>
      <c r="AR53" s="326">
        <v>26.4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669784</v>
      </c>
      <c r="AN54" s="330">
        <v>16367</v>
      </c>
      <c r="AO54" s="331">
        <v>16</v>
      </c>
      <c r="AP54" s="332">
        <v>24595</v>
      </c>
      <c r="AQ54" s="333">
        <v>-8.6999999999999993</v>
      </c>
      <c r="AR54" s="334">
        <v>24.7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2024877</v>
      </c>
      <c r="AN55" s="322">
        <v>50127</v>
      </c>
      <c r="AO55" s="323">
        <v>-14.2</v>
      </c>
      <c r="AP55" s="324">
        <v>43423</v>
      </c>
      <c r="AQ55" s="325">
        <v>-7.9</v>
      </c>
      <c r="AR55" s="326">
        <v>-6.3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690597</v>
      </c>
      <c r="AN56" s="330">
        <v>17096</v>
      </c>
      <c r="AO56" s="331">
        <v>4.5</v>
      </c>
      <c r="AP56" s="332">
        <v>22207</v>
      </c>
      <c r="AQ56" s="333">
        <v>-9.6999999999999993</v>
      </c>
      <c r="AR56" s="334">
        <v>14.2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2094339</v>
      </c>
      <c r="AN57" s="322">
        <v>52541</v>
      </c>
      <c r="AO57" s="323">
        <v>4.8</v>
      </c>
      <c r="AP57" s="324">
        <v>45265</v>
      </c>
      <c r="AQ57" s="325">
        <v>4.2</v>
      </c>
      <c r="AR57" s="326">
        <v>0.6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1313515</v>
      </c>
      <c r="AN58" s="330">
        <v>32952</v>
      </c>
      <c r="AO58" s="331">
        <v>92.7</v>
      </c>
      <c r="AP58" s="332">
        <v>22600</v>
      </c>
      <c r="AQ58" s="333">
        <v>1.8</v>
      </c>
      <c r="AR58" s="334">
        <v>90.9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2929539</v>
      </c>
      <c r="AN59" s="322">
        <v>74205</v>
      </c>
      <c r="AO59" s="323">
        <v>41.2</v>
      </c>
      <c r="AP59" s="324">
        <v>54621</v>
      </c>
      <c r="AQ59" s="325">
        <v>20.7</v>
      </c>
      <c r="AR59" s="326">
        <v>20.5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1182979</v>
      </c>
      <c r="AN60" s="330">
        <v>29965</v>
      </c>
      <c r="AO60" s="331">
        <v>-9.1</v>
      </c>
      <c r="AP60" s="332">
        <v>30892</v>
      </c>
      <c r="AQ60" s="333">
        <v>36.700000000000003</v>
      </c>
      <c r="AR60" s="334">
        <v>-45.8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2301279</v>
      </c>
      <c r="AN61" s="337">
        <v>57052</v>
      </c>
      <c r="AO61" s="338">
        <v>18.899999999999999</v>
      </c>
      <c r="AP61" s="339">
        <v>48508</v>
      </c>
      <c r="AQ61" s="340">
        <v>1.8</v>
      </c>
      <c r="AR61" s="326">
        <v>17.100000000000001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888125</v>
      </c>
      <c r="AN62" s="330">
        <v>22098</v>
      </c>
      <c r="AO62" s="331">
        <v>19.100000000000001</v>
      </c>
      <c r="AP62" s="332">
        <v>25446</v>
      </c>
      <c r="AQ62" s="333">
        <v>4.7</v>
      </c>
      <c r="AR62" s="334">
        <v>14.4</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Co7f+KtmIofsGPzkPaTyzjL52EJnixUwKWZ+E/OgOBexYGlnpDoPd23k89mV5Cpj65oBA+JcEe5jgZY0IJ+Ucw==" saltValue="32nSpwcIcjAQaVhGU+smM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NOaJQpqPEozUnHXVnI5IllpLr3vljtdFngkCwAk8IwDCZagj5LKNfOZgIWRFn+bAo7TzOIun7JJ0ypV4ZZQGcA==" saltValue="812GL3jvHgZff1IeRSE22w=="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aWhMPv0qjvGZ3Qc5fCiw5vPrkvR0/sRJksApNxyLabm+Wbj40pb9sVQl4Xnt0CKT8paxmU2xISjHbRTRGfoTlQ==" saltValue="i+gQILnh7lqkBAuwi7I25w=="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18.73</v>
      </c>
      <c r="G47" s="12">
        <v>17.52</v>
      </c>
      <c r="H47" s="12">
        <v>21.78</v>
      </c>
      <c r="I47" s="12">
        <v>23.45</v>
      </c>
      <c r="J47" s="13">
        <v>22.39</v>
      </c>
    </row>
    <row r="48" spans="2:10" ht="57.75" customHeight="1" x14ac:dyDescent="0.15">
      <c r="B48" s="14"/>
      <c r="C48" s="1177" t="s">
        <v>4</v>
      </c>
      <c r="D48" s="1177"/>
      <c r="E48" s="1178"/>
      <c r="F48" s="15">
        <v>11.72</v>
      </c>
      <c r="G48" s="16">
        <v>13.69</v>
      </c>
      <c r="H48" s="16">
        <v>13.78</v>
      </c>
      <c r="I48" s="16">
        <v>12.72</v>
      </c>
      <c r="J48" s="17">
        <v>10.97</v>
      </c>
    </row>
    <row r="49" spans="2:10" ht="57.75" customHeight="1" thickBot="1" x14ac:dyDescent="0.2">
      <c r="B49" s="18"/>
      <c r="C49" s="1179" t="s">
        <v>5</v>
      </c>
      <c r="D49" s="1179"/>
      <c r="E49" s="1180"/>
      <c r="F49" s="19" t="s">
        <v>530</v>
      </c>
      <c r="G49" s="20" t="s">
        <v>531</v>
      </c>
      <c r="H49" s="20" t="s">
        <v>532</v>
      </c>
      <c r="I49" s="20" t="s">
        <v>533</v>
      </c>
      <c r="J49" s="21" t="s">
        <v>534</v>
      </c>
    </row>
    <row r="50" spans="2:10" x14ac:dyDescent="0.15"/>
  </sheetData>
  <sheetProtection algorithmName="SHA-512" hashValue="0ylXifmmhdHabhoBejN6YMQ6c5Y/9nXogfwiJt9qqeW99DSlDb+nW4nFYCaL1L2NbVZYZoTyTGrzFO7N8cO9OA==" saltValue="5piyL8tObkzL4rBAoseIc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535</v>
      </c>
      <c r="D34" s="1187"/>
      <c r="E34" s="1188"/>
      <c r="F34" s="32">
        <v>23.2</v>
      </c>
      <c r="G34" s="33">
        <v>22.61</v>
      </c>
      <c r="H34" s="33">
        <v>23.69</v>
      </c>
      <c r="I34" s="33">
        <v>24.2</v>
      </c>
      <c r="J34" s="34">
        <v>24.06</v>
      </c>
      <c r="K34" s="22"/>
      <c r="L34" s="22"/>
      <c r="M34" s="22"/>
      <c r="N34" s="22"/>
      <c r="O34" s="22"/>
      <c r="P34" s="22"/>
    </row>
    <row r="35" spans="1:16" ht="39" customHeight="1" x14ac:dyDescent="0.15">
      <c r="A35" s="22"/>
      <c r="B35" s="35"/>
      <c r="C35" s="1181" t="s">
        <v>536</v>
      </c>
      <c r="D35" s="1182"/>
      <c r="E35" s="1183"/>
      <c r="F35" s="36">
        <v>6.3</v>
      </c>
      <c r="G35" s="37">
        <v>8.4600000000000009</v>
      </c>
      <c r="H35" s="37">
        <v>11.05</v>
      </c>
      <c r="I35" s="37">
        <v>13.2</v>
      </c>
      <c r="J35" s="38">
        <v>12.93</v>
      </c>
      <c r="K35" s="22"/>
      <c r="L35" s="22"/>
      <c r="M35" s="22"/>
      <c r="N35" s="22"/>
      <c r="O35" s="22"/>
      <c r="P35" s="22"/>
    </row>
    <row r="36" spans="1:16" ht="39" customHeight="1" x14ac:dyDescent="0.15">
      <c r="A36" s="22"/>
      <c r="B36" s="35"/>
      <c r="C36" s="1181" t="s">
        <v>537</v>
      </c>
      <c r="D36" s="1182"/>
      <c r="E36" s="1183"/>
      <c r="F36" s="36">
        <v>11.72</v>
      </c>
      <c r="G36" s="37">
        <v>13.68</v>
      </c>
      <c r="H36" s="37">
        <v>13.77</v>
      </c>
      <c r="I36" s="37">
        <v>12.71</v>
      </c>
      <c r="J36" s="38">
        <v>10.96</v>
      </c>
      <c r="K36" s="22"/>
      <c r="L36" s="22"/>
      <c r="M36" s="22"/>
      <c r="N36" s="22"/>
      <c r="O36" s="22"/>
      <c r="P36" s="22"/>
    </row>
    <row r="37" spans="1:16" ht="39" customHeight="1" x14ac:dyDescent="0.15">
      <c r="A37" s="22"/>
      <c r="B37" s="35"/>
      <c r="C37" s="1181" t="s">
        <v>538</v>
      </c>
      <c r="D37" s="1182"/>
      <c r="E37" s="1183"/>
      <c r="F37" s="36">
        <v>2.54</v>
      </c>
      <c r="G37" s="37">
        <v>3.04</v>
      </c>
      <c r="H37" s="37">
        <v>2.71</v>
      </c>
      <c r="I37" s="37">
        <v>2.2999999999999998</v>
      </c>
      <c r="J37" s="38">
        <v>2.92</v>
      </c>
      <c r="K37" s="22"/>
      <c r="L37" s="22"/>
      <c r="M37" s="22"/>
      <c r="N37" s="22"/>
      <c r="O37" s="22"/>
      <c r="P37" s="22"/>
    </row>
    <row r="38" spans="1:16" ht="39" customHeight="1" x14ac:dyDescent="0.15">
      <c r="A38" s="22"/>
      <c r="B38" s="35"/>
      <c r="C38" s="1181" t="s">
        <v>539</v>
      </c>
      <c r="D38" s="1182"/>
      <c r="E38" s="1183"/>
      <c r="F38" s="36">
        <v>0</v>
      </c>
      <c r="G38" s="37">
        <v>0</v>
      </c>
      <c r="H38" s="37">
        <v>9</v>
      </c>
      <c r="I38" s="37">
        <v>1.65</v>
      </c>
      <c r="J38" s="38">
        <v>1</v>
      </c>
      <c r="K38" s="22"/>
      <c r="L38" s="22"/>
      <c r="M38" s="22"/>
      <c r="N38" s="22"/>
      <c r="O38" s="22"/>
      <c r="P38" s="22"/>
    </row>
    <row r="39" spans="1:16" ht="39" customHeight="1" x14ac:dyDescent="0.15">
      <c r="A39" s="22"/>
      <c r="B39" s="35"/>
      <c r="C39" s="1181" t="s">
        <v>540</v>
      </c>
      <c r="D39" s="1182"/>
      <c r="E39" s="1183"/>
      <c r="F39" s="36">
        <v>1.35</v>
      </c>
      <c r="G39" s="37">
        <v>1.29</v>
      </c>
      <c r="H39" s="37">
        <v>1.3</v>
      </c>
      <c r="I39" s="37">
        <v>0.5</v>
      </c>
      <c r="J39" s="38">
        <v>0.55000000000000004</v>
      </c>
      <c r="K39" s="22"/>
      <c r="L39" s="22"/>
      <c r="M39" s="22"/>
      <c r="N39" s="22"/>
      <c r="O39" s="22"/>
      <c r="P39" s="22"/>
    </row>
    <row r="40" spans="1:16" ht="39" customHeight="1" x14ac:dyDescent="0.15">
      <c r="A40" s="22"/>
      <c r="B40" s="35"/>
      <c r="C40" s="1181" t="s">
        <v>541</v>
      </c>
      <c r="D40" s="1182"/>
      <c r="E40" s="1183"/>
      <c r="F40" s="36">
        <v>0.01</v>
      </c>
      <c r="G40" s="37">
        <v>0.01</v>
      </c>
      <c r="H40" s="37">
        <v>0.02</v>
      </c>
      <c r="I40" s="37">
        <v>0.04</v>
      </c>
      <c r="J40" s="38">
        <v>0</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542</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543</v>
      </c>
      <c r="D43" s="1185"/>
      <c r="E43" s="1186"/>
      <c r="F43" s="41">
        <v>0.01</v>
      </c>
      <c r="G43" s="42">
        <v>0.01</v>
      </c>
      <c r="H43" s="42">
        <v>0.01</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AfXG3kPkH8RvefMjxD15iNfU3zPDo1lM0PTQN5hIG0Ilw8OzG8XGgJIjW7+BKF4+1ERIa1v0WwvXeVtUyYw9OA==" saltValue="Mm5GFJ8Gi+tqglf5mm9F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9"/>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1356</v>
      </c>
      <c r="L45" s="60">
        <v>1356</v>
      </c>
      <c r="M45" s="60">
        <v>1353</v>
      </c>
      <c r="N45" s="60">
        <v>1306</v>
      </c>
      <c r="O45" s="61">
        <v>1309</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15">
      <c r="A48" s="48"/>
      <c r="B48" s="1214"/>
      <c r="C48" s="1215"/>
      <c r="D48" s="62"/>
      <c r="E48" s="1191" t="s">
        <v>13</v>
      </c>
      <c r="F48" s="1191"/>
      <c r="G48" s="1191"/>
      <c r="H48" s="1191"/>
      <c r="I48" s="1191"/>
      <c r="J48" s="1192"/>
      <c r="K48" s="63">
        <v>97</v>
      </c>
      <c r="L48" s="64">
        <v>77</v>
      </c>
      <c r="M48" s="64">
        <v>59</v>
      </c>
      <c r="N48" s="64">
        <v>46</v>
      </c>
      <c r="O48" s="65">
        <v>49</v>
      </c>
      <c r="P48" s="48"/>
      <c r="Q48" s="48"/>
      <c r="R48" s="48"/>
      <c r="S48" s="48"/>
      <c r="T48" s="48"/>
      <c r="U48" s="48"/>
    </row>
    <row r="49" spans="1:21" ht="30.75" customHeight="1" x14ac:dyDescent="0.15">
      <c r="A49" s="48"/>
      <c r="B49" s="1214"/>
      <c r="C49" s="1215"/>
      <c r="D49" s="62"/>
      <c r="E49" s="1191" t="s">
        <v>14</v>
      </c>
      <c r="F49" s="1191"/>
      <c r="G49" s="1191"/>
      <c r="H49" s="1191"/>
      <c r="I49" s="1191"/>
      <c r="J49" s="1192"/>
      <c r="K49" s="63">
        <v>104</v>
      </c>
      <c r="L49" s="64">
        <v>101</v>
      </c>
      <c r="M49" s="64">
        <v>105</v>
      </c>
      <c r="N49" s="64">
        <v>104</v>
      </c>
      <c r="O49" s="65">
        <v>97</v>
      </c>
      <c r="P49" s="48"/>
      <c r="Q49" s="48"/>
      <c r="R49" s="48"/>
      <c r="S49" s="48"/>
      <c r="T49" s="48"/>
      <c r="U49" s="48"/>
    </row>
    <row r="50" spans="1:21" ht="30.75" customHeight="1" x14ac:dyDescent="0.15">
      <c r="A50" s="48"/>
      <c r="B50" s="1214"/>
      <c r="C50" s="1215"/>
      <c r="D50" s="62"/>
      <c r="E50" s="1191" t="s">
        <v>15</v>
      </c>
      <c r="F50" s="1191"/>
      <c r="G50" s="1191"/>
      <c r="H50" s="1191"/>
      <c r="I50" s="1191"/>
      <c r="J50" s="1192"/>
      <c r="K50" s="63">
        <v>114</v>
      </c>
      <c r="L50" s="64">
        <v>254</v>
      </c>
      <c r="M50" s="64">
        <v>29</v>
      </c>
      <c r="N50" s="64">
        <v>214</v>
      </c>
      <c r="O50" s="65">
        <v>399</v>
      </c>
      <c r="P50" s="48"/>
      <c r="Q50" s="48"/>
      <c r="R50" s="48"/>
      <c r="S50" s="48"/>
      <c r="T50" s="48"/>
      <c r="U50" s="48"/>
    </row>
    <row r="51" spans="1:21" ht="30.75" customHeight="1" x14ac:dyDescent="0.15">
      <c r="A51" s="48"/>
      <c r="B51" s="1216"/>
      <c r="C51" s="1217"/>
      <c r="D51" s="66"/>
      <c r="E51" s="1191" t="s">
        <v>16</v>
      </c>
      <c r="F51" s="1191"/>
      <c r="G51" s="1191"/>
      <c r="H51" s="1191"/>
      <c r="I51" s="1191"/>
      <c r="J51" s="1192"/>
      <c r="K51" s="63">
        <v>0</v>
      </c>
      <c r="L51" s="64" t="s">
        <v>486</v>
      </c>
      <c r="M51" s="64" t="s">
        <v>486</v>
      </c>
      <c r="N51" s="64">
        <v>1</v>
      </c>
      <c r="O51" s="65" t="s">
        <v>486</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1200</v>
      </c>
      <c r="L52" s="64">
        <v>1185</v>
      </c>
      <c r="M52" s="64">
        <v>1139</v>
      </c>
      <c r="N52" s="64">
        <v>1096</v>
      </c>
      <c r="O52" s="65">
        <v>1016</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471</v>
      </c>
      <c r="L53" s="69">
        <v>603</v>
      </c>
      <c r="M53" s="69">
        <v>407</v>
      </c>
      <c r="N53" s="69">
        <v>575</v>
      </c>
      <c r="O53" s="70">
        <v>838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197" t="s">
        <v>24</v>
      </c>
      <c r="C58" s="1198"/>
      <c r="D58" s="1203" t="s">
        <v>25</v>
      </c>
      <c r="E58" s="1204"/>
      <c r="F58" s="1204"/>
      <c r="G58" s="1204"/>
      <c r="H58" s="1204"/>
      <c r="I58" s="1204"/>
      <c r="J58" s="1205"/>
      <c r="K58" s="83" t="s">
        <v>567</v>
      </c>
      <c r="L58" s="84" t="s">
        <v>567</v>
      </c>
      <c r="M58" s="84" t="s">
        <v>567</v>
      </c>
      <c r="N58" s="84" t="s">
        <v>567</v>
      </c>
      <c r="O58" s="85" t="s">
        <v>567</v>
      </c>
    </row>
    <row r="59" spans="1:21" ht="31.5" customHeight="1" x14ac:dyDescent="0.15">
      <c r="B59" s="1199"/>
      <c r="C59" s="1200"/>
      <c r="D59" s="1206" t="s">
        <v>26</v>
      </c>
      <c r="E59" s="1207"/>
      <c r="F59" s="1207"/>
      <c r="G59" s="1207"/>
      <c r="H59" s="1207"/>
      <c r="I59" s="1207"/>
      <c r="J59" s="1208"/>
      <c r="K59" s="86" t="s">
        <v>567</v>
      </c>
      <c r="L59" s="87" t="s">
        <v>567</v>
      </c>
      <c r="M59" s="87" t="s">
        <v>567</v>
      </c>
      <c r="N59" s="87" t="s">
        <v>567</v>
      </c>
      <c r="O59" s="88" t="s">
        <v>567</v>
      </c>
    </row>
    <row r="60" spans="1:21" ht="31.5" customHeight="1" thickBot="1" x14ac:dyDescent="0.2">
      <c r="B60" s="1201"/>
      <c r="C60" s="1202"/>
      <c r="D60" s="1209" t="s">
        <v>27</v>
      </c>
      <c r="E60" s="1210"/>
      <c r="F60" s="1210"/>
      <c r="G60" s="1210"/>
      <c r="H60" s="1210"/>
      <c r="I60" s="1210"/>
      <c r="J60" s="1211"/>
      <c r="K60" s="89" t="s">
        <v>567</v>
      </c>
      <c r="L60" s="90" t="s">
        <v>567</v>
      </c>
      <c r="M60" s="90" t="s">
        <v>567</v>
      </c>
      <c r="N60" s="90" t="s">
        <v>567</v>
      </c>
      <c r="O60" s="91" t="s">
        <v>567</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15"/>
    <row r="66" s="49" customFormat="1" ht="12.6" hidden="1" customHeight="1" x14ac:dyDescent="0.15"/>
    <row r="67" s="49" customFormat="1" ht="12.6" hidden="1" customHeight="1" x14ac:dyDescent="0.15"/>
    <row r="68" s="49" customFormat="1" ht="12.6" hidden="1" customHeight="1" x14ac:dyDescent="0.15"/>
    <row r="69" s="49" customFormat="1" ht="12.6" hidden="1" customHeight="1" x14ac:dyDescent="0.15"/>
  </sheetData>
  <sheetProtection algorithmName="SHA-512" hashValue="LEwL0vS34w81K+fluEj+XwRcnfkjbasruFOJEUbybqBbE4Ff+oJrah/hV4419y924WrPVXJoSYIdLxaDmosMXQ==" saltValue="B3Y+fLUUi6yuyqk2lol7e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2" t="s">
        <v>30</v>
      </c>
      <c r="C41" s="1233"/>
      <c r="D41" s="105"/>
      <c r="E41" s="1234" t="s">
        <v>31</v>
      </c>
      <c r="F41" s="1234"/>
      <c r="G41" s="1234"/>
      <c r="H41" s="1235"/>
      <c r="I41" s="343">
        <v>13305</v>
      </c>
      <c r="J41" s="344">
        <v>13474</v>
      </c>
      <c r="K41" s="344">
        <v>13042</v>
      </c>
      <c r="L41" s="344">
        <v>12739</v>
      </c>
      <c r="M41" s="345">
        <v>12438</v>
      </c>
    </row>
    <row r="42" spans="2:13" ht="27.75" customHeight="1" x14ac:dyDescent="0.15">
      <c r="B42" s="1222"/>
      <c r="C42" s="1223"/>
      <c r="D42" s="106"/>
      <c r="E42" s="1226" t="s">
        <v>32</v>
      </c>
      <c r="F42" s="1226"/>
      <c r="G42" s="1226"/>
      <c r="H42" s="1227"/>
      <c r="I42" s="346">
        <v>939</v>
      </c>
      <c r="J42" s="347">
        <v>689</v>
      </c>
      <c r="K42" s="347">
        <v>661</v>
      </c>
      <c r="L42" s="347">
        <v>449</v>
      </c>
      <c r="M42" s="348">
        <v>11</v>
      </c>
    </row>
    <row r="43" spans="2:13" ht="27.75" customHeight="1" x14ac:dyDescent="0.15">
      <c r="B43" s="1222"/>
      <c r="C43" s="1223"/>
      <c r="D43" s="106"/>
      <c r="E43" s="1226" t="s">
        <v>33</v>
      </c>
      <c r="F43" s="1226"/>
      <c r="G43" s="1226"/>
      <c r="H43" s="1227"/>
      <c r="I43" s="346">
        <v>596</v>
      </c>
      <c r="J43" s="347">
        <v>533</v>
      </c>
      <c r="K43" s="347">
        <v>459</v>
      </c>
      <c r="L43" s="347">
        <v>454</v>
      </c>
      <c r="M43" s="348">
        <v>461</v>
      </c>
    </row>
    <row r="44" spans="2:13" ht="27.75" customHeight="1" x14ac:dyDescent="0.15">
      <c r="B44" s="1222"/>
      <c r="C44" s="1223"/>
      <c r="D44" s="106"/>
      <c r="E44" s="1226" t="s">
        <v>34</v>
      </c>
      <c r="F44" s="1226"/>
      <c r="G44" s="1226"/>
      <c r="H44" s="1227"/>
      <c r="I44" s="346">
        <v>1059</v>
      </c>
      <c r="J44" s="347">
        <v>930</v>
      </c>
      <c r="K44" s="347">
        <v>799</v>
      </c>
      <c r="L44" s="347">
        <v>668</v>
      </c>
      <c r="M44" s="348">
        <v>540</v>
      </c>
    </row>
    <row r="45" spans="2:13" ht="27.75" customHeight="1" x14ac:dyDescent="0.15">
      <c r="B45" s="1222"/>
      <c r="C45" s="1223"/>
      <c r="D45" s="106"/>
      <c r="E45" s="1226" t="s">
        <v>35</v>
      </c>
      <c r="F45" s="1226"/>
      <c r="G45" s="1226"/>
      <c r="H45" s="1227"/>
      <c r="I45" s="346">
        <v>274</v>
      </c>
      <c r="J45" s="347">
        <v>420</v>
      </c>
      <c r="K45" s="347">
        <v>328</v>
      </c>
      <c r="L45" s="347">
        <v>321</v>
      </c>
      <c r="M45" s="348">
        <v>379</v>
      </c>
    </row>
    <row r="46" spans="2:13" ht="27.75" customHeight="1" x14ac:dyDescent="0.15">
      <c r="B46" s="1222"/>
      <c r="C46" s="1223"/>
      <c r="D46" s="107"/>
      <c r="E46" s="1226" t="s">
        <v>36</v>
      </c>
      <c r="F46" s="1226"/>
      <c r="G46" s="1226"/>
      <c r="H46" s="1227"/>
      <c r="I46" s="346">
        <v>1</v>
      </c>
      <c r="J46" s="347">
        <v>1</v>
      </c>
      <c r="K46" s="347">
        <v>1</v>
      </c>
      <c r="L46" s="347">
        <v>4</v>
      </c>
      <c r="M46" s="348">
        <v>3</v>
      </c>
    </row>
    <row r="47" spans="2:13" ht="27.75" customHeight="1" x14ac:dyDescent="0.15">
      <c r="B47" s="1222"/>
      <c r="C47" s="1223"/>
      <c r="D47" s="108"/>
      <c r="E47" s="1236" t="s">
        <v>37</v>
      </c>
      <c r="F47" s="1237"/>
      <c r="G47" s="1237"/>
      <c r="H47" s="1238"/>
      <c r="I47" s="346" t="s">
        <v>486</v>
      </c>
      <c r="J47" s="347" t="s">
        <v>486</v>
      </c>
      <c r="K47" s="347" t="s">
        <v>486</v>
      </c>
      <c r="L47" s="347" t="s">
        <v>486</v>
      </c>
      <c r="M47" s="348" t="s">
        <v>486</v>
      </c>
    </row>
    <row r="48" spans="2:13" ht="27.75" customHeight="1" x14ac:dyDescent="0.15">
      <c r="B48" s="1222"/>
      <c r="C48" s="1223"/>
      <c r="D48" s="106"/>
      <c r="E48" s="1226" t="s">
        <v>38</v>
      </c>
      <c r="F48" s="1226"/>
      <c r="G48" s="1226"/>
      <c r="H48" s="1227"/>
      <c r="I48" s="346" t="s">
        <v>486</v>
      </c>
      <c r="J48" s="347" t="s">
        <v>486</v>
      </c>
      <c r="K48" s="347" t="s">
        <v>486</v>
      </c>
      <c r="L48" s="347" t="s">
        <v>486</v>
      </c>
      <c r="M48" s="348" t="s">
        <v>486</v>
      </c>
    </row>
    <row r="49" spans="2:13" ht="27.75" customHeight="1" x14ac:dyDescent="0.15">
      <c r="B49" s="1224"/>
      <c r="C49" s="1225"/>
      <c r="D49" s="106"/>
      <c r="E49" s="1226" t="s">
        <v>39</v>
      </c>
      <c r="F49" s="1226"/>
      <c r="G49" s="1226"/>
      <c r="H49" s="1227"/>
      <c r="I49" s="346" t="s">
        <v>486</v>
      </c>
      <c r="J49" s="347" t="s">
        <v>486</v>
      </c>
      <c r="K49" s="347" t="s">
        <v>486</v>
      </c>
      <c r="L49" s="347" t="s">
        <v>486</v>
      </c>
      <c r="M49" s="348" t="s">
        <v>486</v>
      </c>
    </row>
    <row r="50" spans="2:13" ht="27.75" customHeight="1" x14ac:dyDescent="0.15">
      <c r="B50" s="1220" t="s">
        <v>40</v>
      </c>
      <c r="C50" s="1221"/>
      <c r="D50" s="109"/>
      <c r="E50" s="1226" t="s">
        <v>41</v>
      </c>
      <c r="F50" s="1226"/>
      <c r="G50" s="1226"/>
      <c r="H50" s="1227"/>
      <c r="I50" s="346">
        <v>4499</v>
      </c>
      <c r="J50" s="347">
        <v>5122</v>
      </c>
      <c r="K50" s="347">
        <v>6027</v>
      </c>
      <c r="L50" s="347">
        <v>7229</v>
      </c>
      <c r="M50" s="348">
        <v>6942</v>
      </c>
    </row>
    <row r="51" spans="2:13" ht="27.75" customHeight="1" x14ac:dyDescent="0.15">
      <c r="B51" s="1222"/>
      <c r="C51" s="1223"/>
      <c r="D51" s="106"/>
      <c r="E51" s="1226" t="s">
        <v>42</v>
      </c>
      <c r="F51" s="1226"/>
      <c r="G51" s="1226"/>
      <c r="H51" s="1227"/>
      <c r="I51" s="346">
        <v>1370</v>
      </c>
      <c r="J51" s="347">
        <v>1266</v>
      </c>
      <c r="K51" s="347">
        <v>1591</v>
      </c>
      <c r="L51" s="347">
        <v>1535</v>
      </c>
      <c r="M51" s="348">
        <v>1277</v>
      </c>
    </row>
    <row r="52" spans="2:13" ht="27.75" customHeight="1" x14ac:dyDescent="0.15">
      <c r="B52" s="1224"/>
      <c r="C52" s="1225"/>
      <c r="D52" s="106"/>
      <c r="E52" s="1226" t="s">
        <v>43</v>
      </c>
      <c r="F52" s="1226"/>
      <c r="G52" s="1226"/>
      <c r="H52" s="1227"/>
      <c r="I52" s="346">
        <v>10735</v>
      </c>
      <c r="J52" s="347">
        <v>10557</v>
      </c>
      <c r="K52" s="347">
        <v>9999</v>
      </c>
      <c r="L52" s="347">
        <v>9599</v>
      </c>
      <c r="M52" s="348">
        <v>9038</v>
      </c>
    </row>
    <row r="53" spans="2:13" ht="27.75" customHeight="1" thickBot="1" x14ac:dyDescent="0.2">
      <c r="B53" s="1228" t="s">
        <v>19</v>
      </c>
      <c r="C53" s="1229"/>
      <c r="D53" s="110"/>
      <c r="E53" s="1230" t="s">
        <v>44</v>
      </c>
      <c r="F53" s="1230"/>
      <c r="G53" s="1230"/>
      <c r="H53" s="1231"/>
      <c r="I53" s="349">
        <v>-430</v>
      </c>
      <c r="J53" s="350">
        <v>-898</v>
      </c>
      <c r="K53" s="350">
        <v>-2327</v>
      </c>
      <c r="L53" s="350">
        <v>-3728</v>
      </c>
      <c r="M53" s="351">
        <v>-3424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N3GU4ekSCiBRoDTtvxqauqY153jIFYVyosTLs5byAx/tMnL1ymlVAA3JSYY2JzPkvZuhfKM5JQYFNJ6kyKoxhQ==" saltValue="uU9nvyceFQIDF4bKg7Oww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1786</v>
      </c>
      <c r="G55" s="352">
        <v>1943</v>
      </c>
      <c r="H55" s="353">
        <v>1924</v>
      </c>
    </row>
    <row r="56" spans="2:8" ht="52.5" customHeight="1" x14ac:dyDescent="0.15">
      <c r="B56" s="122"/>
      <c r="C56" s="1249" t="s">
        <v>47</v>
      </c>
      <c r="D56" s="1249"/>
      <c r="E56" s="1250"/>
      <c r="F56" s="354">
        <v>1869</v>
      </c>
      <c r="G56" s="354">
        <v>1911</v>
      </c>
      <c r="H56" s="355">
        <v>1966</v>
      </c>
    </row>
    <row r="57" spans="2:8" ht="53.25" customHeight="1" x14ac:dyDescent="0.15">
      <c r="B57" s="122"/>
      <c r="C57" s="1251" t="s">
        <v>48</v>
      </c>
      <c r="D57" s="1251"/>
      <c r="E57" s="1252"/>
      <c r="F57" s="356">
        <v>1184</v>
      </c>
      <c r="G57" s="356">
        <v>1524</v>
      </c>
      <c r="H57" s="357">
        <v>1526</v>
      </c>
    </row>
    <row r="58" spans="2:8" ht="45.75" customHeight="1" x14ac:dyDescent="0.15">
      <c r="B58" s="123"/>
      <c r="C58" s="1239" t="s">
        <v>549</v>
      </c>
      <c r="D58" s="1240"/>
      <c r="E58" s="1241"/>
      <c r="F58" s="358">
        <v>797</v>
      </c>
      <c r="G58" s="358">
        <v>1097</v>
      </c>
      <c r="H58" s="359">
        <v>1057</v>
      </c>
    </row>
    <row r="59" spans="2:8" ht="45.75" customHeight="1" x14ac:dyDescent="0.15">
      <c r="B59" s="123"/>
      <c r="C59" s="1239" t="s">
        <v>550</v>
      </c>
      <c r="D59" s="1240"/>
      <c r="E59" s="1241"/>
      <c r="F59" s="358">
        <v>126</v>
      </c>
      <c r="G59" s="358">
        <v>154</v>
      </c>
      <c r="H59" s="359">
        <v>183</v>
      </c>
    </row>
    <row r="60" spans="2:8" ht="45.75" customHeight="1" x14ac:dyDescent="0.15">
      <c r="B60" s="123"/>
      <c r="C60" s="1239" t="s">
        <v>551</v>
      </c>
      <c r="D60" s="1240"/>
      <c r="E60" s="1241"/>
      <c r="F60" s="358">
        <v>112</v>
      </c>
      <c r="G60" s="358">
        <v>123</v>
      </c>
      <c r="H60" s="359">
        <v>136</v>
      </c>
    </row>
    <row r="61" spans="2:8" ht="45.75" customHeight="1" x14ac:dyDescent="0.15">
      <c r="B61" s="123"/>
      <c r="C61" s="1239" t="s">
        <v>552</v>
      </c>
      <c r="D61" s="1240"/>
      <c r="E61" s="1241"/>
      <c r="F61" s="358">
        <v>81</v>
      </c>
      <c r="G61" s="358">
        <v>80</v>
      </c>
      <c r="H61" s="359">
        <v>80</v>
      </c>
    </row>
    <row r="62" spans="2:8" ht="45.75" customHeight="1" thickBot="1" x14ac:dyDescent="0.2">
      <c r="B62" s="124"/>
      <c r="C62" s="1242" t="s">
        <v>553</v>
      </c>
      <c r="D62" s="1243"/>
      <c r="E62" s="1244"/>
      <c r="F62" s="360">
        <v>41</v>
      </c>
      <c r="G62" s="360">
        <v>41</v>
      </c>
      <c r="H62" s="361">
        <v>41</v>
      </c>
    </row>
    <row r="63" spans="2:8" ht="52.5" customHeight="1" thickBot="1" x14ac:dyDescent="0.2">
      <c r="B63" s="125"/>
      <c r="C63" s="1245" t="s">
        <v>49</v>
      </c>
      <c r="D63" s="1245"/>
      <c r="E63" s="1246"/>
      <c r="F63" s="362">
        <v>4839</v>
      </c>
      <c r="G63" s="362">
        <v>5378</v>
      </c>
      <c r="H63" s="363">
        <v>5415</v>
      </c>
    </row>
    <row r="64" spans="2:8" x14ac:dyDescent="0.15"/>
  </sheetData>
  <sheetProtection algorithmName="SHA-512" hashValue="HYGk2G0MoOCeGGdp0VhIEq46dG5jrExCDZkcOTTWoFSAx9rlIntbfXQSOBQ4qvRbtJrpi/sXWtODnHJGxTMTEQ==" saltValue="877lu6CJbfXyOefp/6rF7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3E877-C9E2-4F38-AC47-40E552BC509C}">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580</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572</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525</v>
      </c>
      <c r="BQ50" s="1258"/>
      <c r="BR50" s="1258"/>
      <c r="BS50" s="1258"/>
      <c r="BT50" s="1258"/>
      <c r="BU50" s="1258"/>
      <c r="BV50" s="1258"/>
      <c r="BW50" s="1258"/>
      <c r="BX50" s="1258" t="s">
        <v>526</v>
      </c>
      <c r="BY50" s="1258"/>
      <c r="BZ50" s="1258"/>
      <c r="CA50" s="1258"/>
      <c r="CB50" s="1258"/>
      <c r="CC50" s="1258"/>
      <c r="CD50" s="1258"/>
      <c r="CE50" s="1258"/>
      <c r="CF50" s="1258" t="s">
        <v>527</v>
      </c>
      <c r="CG50" s="1258"/>
      <c r="CH50" s="1258"/>
      <c r="CI50" s="1258"/>
      <c r="CJ50" s="1258"/>
      <c r="CK50" s="1258"/>
      <c r="CL50" s="1258"/>
      <c r="CM50" s="1258"/>
      <c r="CN50" s="1258" t="s">
        <v>528</v>
      </c>
      <c r="CO50" s="1258"/>
      <c r="CP50" s="1258"/>
      <c r="CQ50" s="1258"/>
      <c r="CR50" s="1258"/>
      <c r="CS50" s="1258"/>
      <c r="CT50" s="1258"/>
      <c r="CU50" s="1258"/>
      <c r="CV50" s="1258" t="s">
        <v>529</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573</v>
      </c>
      <c r="AO51" s="1256"/>
      <c r="AP51" s="1256"/>
      <c r="AQ51" s="1256"/>
      <c r="AR51" s="1256"/>
      <c r="AS51" s="1256"/>
      <c r="AT51" s="1256"/>
      <c r="AU51" s="1256"/>
      <c r="AV51" s="1256"/>
      <c r="AW51" s="1256"/>
      <c r="AX51" s="1256"/>
      <c r="AY51" s="1256"/>
      <c r="AZ51" s="1256"/>
      <c r="BA51" s="1256"/>
      <c r="BB51" s="1256" t="s">
        <v>574</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575</v>
      </c>
      <c r="BC53" s="1256"/>
      <c r="BD53" s="1256"/>
      <c r="BE53" s="1256"/>
      <c r="BF53" s="1256"/>
      <c r="BG53" s="1256"/>
      <c r="BH53" s="1256"/>
      <c r="BI53" s="1256"/>
      <c r="BJ53" s="1256"/>
      <c r="BK53" s="1256"/>
      <c r="BL53" s="1256"/>
      <c r="BM53" s="1256"/>
      <c r="BN53" s="1256"/>
      <c r="BO53" s="1256"/>
      <c r="BP53" s="1253">
        <v>78</v>
      </c>
      <c r="BQ53" s="1253"/>
      <c r="BR53" s="1253"/>
      <c r="BS53" s="1253"/>
      <c r="BT53" s="1253"/>
      <c r="BU53" s="1253"/>
      <c r="BV53" s="1253"/>
      <c r="BW53" s="1253"/>
      <c r="BX53" s="1253">
        <v>78.900000000000006</v>
      </c>
      <c r="BY53" s="1253"/>
      <c r="BZ53" s="1253"/>
      <c r="CA53" s="1253"/>
      <c r="CB53" s="1253"/>
      <c r="CC53" s="1253"/>
      <c r="CD53" s="1253"/>
      <c r="CE53" s="1253"/>
      <c r="CF53" s="1253">
        <v>79.599999999999994</v>
      </c>
      <c r="CG53" s="1253"/>
      <c r="CH53" s="1253"/>
      <c r="CI53" s="1253"/>
      <c r="CJ53" s="1253"/>
      <c r="CK53" s="1253"/>
      <c r="CL53" s="1253"/>
      <c r="CM53" s="1253"/>
      <c r="CN53" s="1253">
        <v>80.599999999999994</v>
      </c>
      <c r="CO53" s="1253"/>
      <c r="CP53" s="1253"/>
      <c r="CQ53" s="1253"/>
      <c r="CR53" s="1253"/>
      <c r="CS53" s="1253"/>
      <c r="CT53" s="1253"/>
      <c r="CU53" s="1253"/>
      <c r="CV53" s="1253">
        <v>81.599999999999994</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576</v>
      </c>
      <c r="AO55" s="1258"/>
      <c r="AP55" s="1258"/>
      <c r="AQ55" s="1258"/>
      <c r="AR55" s="1258"/>
      <c r="AS55" s="1258"/>
      <c r="AT55" s="1258"/>
      <c r="AU55" s="1258"/>
      <c r="AV55" s="1258"/>
      <c r="AW55" s="1258"/>
      <c r="AX55" s="1258"/>
      <c r="AY55" s="1258"/>
      <c r="AZ55" s="1258"/>
      <c r="BA55" s="1258"/>
      <c r="BB55" s="1256" t="s">
        <v>574</v>
      </c>
      <c r="BC55" s="1256"/>
      <c r="BD55" s="1256"/>
      <c r="BE55" s="1256"/>
      <c r="BF55" s="1256"/>
      <c r="BG55" s="1256"/>
      <c r="BH55" s="1256"/>
      <c r="BI55" s="1256"/>
      <c r="BJ55" s="1256"/>
      <c r="BK55" s="1256"/>
      <c r="BL55" s="1256"/>
      <c r="BM55" s="1256"/>
      <c r="BN55" s="1256"/>
      <c r="BO55" s="1256"/>
      <c r="BP55" s="1253">
        <v>15.5</v>
      </c>
      <c r="BQ55" s="1253"/>
      <c r="BR55" s="1253"/>
      <c r="BS55" s="1253"/>
      <c r="BT55" s="1253"/>
      <c r="BU55" s="1253"/>
      <c r="BV55" s="1253"/>
      <c r="BW55" s="1253"/>
      <c r="BX55" s="1253">
        <v>4.5999999999999996</v>
      </c>
      <c r="BY55" s="1253"/>
      <c r="BZ55" s="1253"/>
      <c r="CA55" s="1253"/>
      <c r="CB55" s="1253"/>
      <c r="CC55" s="1253"/>
      <c r="CD55" s="1253"/>
      <c r="CE55" s="1253"/>
      <c r="CF55" s="1253">
        <v>0.6</v>
      </c>
      <c r="CG55" s="1253"/>
      <c r="CH55" s="1253"/>
      <c r="CI55" s="1253"/>
      <c r="CJ55" s="1253"/>
      <c r="CK55" s="1253"/>
      <c r="CL55" s="1253"/>
      <c r="CM55" s="1253"/>
      <c r="CN55" s="1253">
        <v>0</v>
      </c>
      <c r="CO55" s="1253"/>
      <c r="CP55" s="1253"/>
      <c r="CQ55" s="1253"/>
      <c r="CR55" s="1253"/>
      <c r="CS55" s="1253"/>
      <c r="CT55" s="1253"/>
      <c r="CU55" s="1253"/>
      <c r="CV55" s="1253">
        <v>1</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575</v>
      </c>
      <c r="BC57" s="1256"/>
      <c r="BD57" s="1256"/>
      <c r="BE57" s="1256"/>
      <c r="BF57" s="1256"/>
      <c r="BG57" s="1256"/>
      <c r="BH57" s="1256"/>
      <c r="BI57" s="1256"/>
      <c r="BJ57" s="1256"/>
      <c r="BK57" s="1256"/>
      <c r="BL57" s="1256"/>
      <c r="BM57" s="1256"/>
      <c r="BN57" s="1256"/>
      <c r="BO57" s="1256"/>
      <c r="BP57" s="1253">
        <v>61.7</v>
      </c>
      <c r="BQ57" s="1253"/>
      <c r="BR57" s="1253"/>
      <c r="BS57" s="1253"/>
      <c r="BT57" s="1253"/>
      <c r="BU57" s="1253"/>
      <c r="BV57" s="1253"/>
      <c r="BW57" s="1253"/>
      <c r="BX57" s="1253">
        <v>61.4</v>
      </c>
      <c r="BY57" s="1253"/>
      <c r="BZ57" s="1253"/>
      <c r="CA57" s="1253"/>
      <c r="CB57" s="1253"/>
      <c r="CC57" s="1253"/>
      <c r="CD57" s="1253"/>
      <c r="CE57" s="1253"/>
      <c r="CF57" s="1253">
        <v>62.6</v>
      </c>
      <c r="CG57" s="1253"/>
      <c r="CH57" s="1253"/>
      <c r="CI57" s="1253"/>
      <c r="CJ57" s="1253"/>
      <c r="CK57" s="1253"/>
      <c r="CL57" s="1253"/>
      <c r="CM57" s="1253"/>
      <c r="CN57" s="1253">
        <v>63.6</v>
      </c>
      <c r="CO57" s="1253"/>
      <c r="CP57" s="1253"/>
      <c r="CQ57" s="1253"/>
      <c r="CR57" s="1253"/>
      <c r="CS57" s="1253"/>
      <c r="CT57" s="1253"/>
      <c r="CU57" s="1253"/>
      <c r="CV57" s="1253">
        <v>64.099999999999994</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577</v>
      </c>
    </row>
    <row r="64" spans="1:109" x14ac:dyDescent="0.15">
      <c r="B64" s="372"/>
      <c r="G64" s="379"/>
      <c r="I64" s="392"/>
      <c r="J64" s="392"/>
      <c r="K64" s="392"/>
      <c r="L64" s="392"/>
      <c r="M64" s="392"/>
      <c r="N64" s="393"/>
      <c r="AM64" s="379"/>
      <c r="AN64" s="379" t="s">
        <v>571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578</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572</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525</v>
      </c>
      <c r="BQ72" s="1258"/>
      <c r="BR72" s="1258"/>
      <c r="BS72" s="1258"/>
      <c r="BT72" s="1258"/>
      <c r="BU72" s="1258"/>
      <c r="BV72" s="1258"/>
      <c r="BW72" s="1258"/>
      <c r="BX72" s="1258" t="s">
        <v>526</v>
      </c>
      <c r="BY72" s="1258"/>
      <c r="BZ72" s="1258"/>
      <c r="CA72" s="1258"/>
      <c r="CB72" s="1258"/>
      <c r="CC72" s="1258"/>
      <c r="CD72" s="1258"/>
      <c r="CE72" s="1258"/>
      <c r="CF72" s="1258" t="s">
        <v>527</v>
      </c>
      <c r="CG72" s="1258"/>
      <c r="CH72" s="1258"/>
      <c r="CI72" s="1258"/>
      <c r="CJ72" s="1258"/>
      <c r="CK72" s="1258"/>
      <c r="CL72" s="1258"/>
      <c r="CM72" s="1258"/>
      <c r="CN72" s="1258" t="s">
        <v>528</v>
      </c>
      <c r="CO72" s="1258"/>
      <c r="CP72" s="1258"/>
      <c r="CQ72" s="1258"/>
      <c r="CR72" s="1258"/>
      <c r="CS72" s="1258"/>
      <c r="CT72" s="1258"/>
      <c r="CU72" s="1258"/>
      <c r="CV72" s="1258" t="s">
        <v>529</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573</v>
      </c>
      <c r="AO73" s="1256"/>
      <c r="AP73" s="1256"/>
      <c r="AQ73" s="1256"/>
      <c r="AR73" s="1256"/>
      <c r="AS73" s="1256"/>
      <c r="AT73" s="1256"/>
      <c r="AU73" s="1256"/>
      <c r="AV73" s="1256"/>
      <c r="AW73" s="1256"/>
      <c r="AX73" s="1256"/>
      <c r="AY73" s="1256"/>
      <c r="AZ73" s="1256"/>
      <c r="BA73" s="1256"/>
      <c r="BB73" s="1256" t="s">
        <v>574</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579</v>
      </c>
      <c r="BC75" s="1256"/>
      <c r="BD75" s="1256"/>
      <c r="BE75" s="1256"/>
      <c r="BF75" s="1256"/>
      <c r="BG75" s="1256"/>
      <c r="BH75" s="1256"/>
      <c r="BI75" s="1256"/>
      <c r="BJ75" s="1256"/>
      <c r="BK75" s="1256"/>
      <c r="BL75" s="1256"/>
      <c r="BM75" s="1256"/>
      <c r="BN75" s="1256"/>
      <c r="BO75" s="1256"/>
      <c r="BP75" s="1253">
        <v>7.3</v>
      </c>
      <c r="BQ75" s="1253"/>
      <c r="BR75" s="1253"/>
      <c r="BS75" s="1253"/>
      <c r="BT75" s="1253"/>
      <c r="BU75" s="1253"/>
      <c r="BV75" s="1253"/>
      <c r="BW75" s="1253"/>
      <c r="BX75" s="1253">
        <v>7.4</v>
      </c>
      <c r="BY75" s="1253"/>
      <c r="BZ75" s="1253"/>
      <c r="CA75" s="1253"/>
      <c r="CB75" s="1253"/>
      <c r="CC75" s="1253"/>
      <c r="CD75" s="1253"/>
      <c r="CE75" s="1253"/>
      <c r="CF75" s="1253">
        <v>6.7</v>
      </c>
      <c r="CG75" s="1253"/>
      <c r="CH75" s="1253"/>
      <c r="CI75" s="1253"/>
      <c r="CJ75" s="1253"/>
      <c r="CK75" s="1253"/>
      <c r="CL75" s="1253"/>
      <c r="CM75" s="1253"/>
      <c r="CN75" s="1253">
        <v>7.1</v>
      </c>
      <c r="CO75" s="1253"/>
      <c r="CP75" s="1253"/>
      <c r="CQ75" s="1253"/>
      <c r="CR75" s="1253"/>
      <c r="CS75" s="1253"/>
      <c r="CT75" s="1253"/>
      <c r="CU75" s="1253"/>
      <c r="CV75" s="1253">
        <v>8</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576</v>
      </c>
      <c r="AO77" s="1258"/>
      <c r="AP77" s="1258"/>
      <c r="AQ77" s="1258"/>
      <c r="AR77" s="1258"/>
      <c r="AS77" s="1258"/>
      <c r="AT77" s="1258"/>
      <c r="AU77" s="1258"/>
      <c r="AV77" s="1258"/>
      <c r="AW77" s="1258"/>
      <c r="AX77" s="1258"/>
      <c r="AY77" s="1258"/>
      <c r="AZ77" s="1258"/>
      <c r="BA77" s="1258"/>
      <c r="BB77" s="1256" t="s">
        <v>574</v>
      </c>
      <c r="BC77" s="1256"/>
      <c r="BD77" s="1256"/>
      <c r="BE77" s="1256"/>
      <c r="BF77" s="1256"/>
      <c r="BG77" s="1256"/>
      <c r="BH77" s="1256"/>
      <c r="BI77" s="1256"/>
      <c r="BJ77" s="1256"/>
      <c r="BK77" s="1256"/>
      <c r="BL77" s="1256"/>
      <c r="BM77" s="1256"/>
      <c r="BN77" s="1256"/>
      <c r="BO77" s="1256"/>
      <c r="BP77" s="1253">
        <v>15.5</v>
      </c>
      <c r="BQ77" s="1253"/>
      <c r="BR77" s="1253"/>
      <c r="BS77" s="1253"/>
      <c r="BT77" s="1253"/>
      <c r="BU77" s="1253"/>
      <c r="BV77" s="1253"/>
      <c r="BW77" s="1253"/>
      <c r="BX77" s="1253">
        <v>4.5999999999999996</v>
      </c>
      <c r="BY77" s="1253"/>
      <c r="BZ77" s="1253"/>
      <c r="CA77" s="1253"/>
      <c r="CB77" s="1253"/>
      <c r="CC77" s="1253"/>
      <c r="CD77" s="1253"/>
      <c r="CE77" s="1253"/>
      <c r="CF77" s="1253">
        <v>0.6</v>
      </c>
      <c r="CG77" s="1253"/>
      <c r="CH77" s="1253"/>
      <c r="CI77" s="1253"/>
      <c r="CJ77" s="1253"/>
      <c r="CK77" s="1253"/>
      <c r="CL77" s="1253"/>
      <c r="CM77" s="1253"/>
      <c r="CN77" s="1253">
        <v>0</v>
      </c>
      <c r="CO77" s="1253"/>
      <c r="CP77" s="1253"/>
      <c r="CQ77" s="1253"/>
      <c r="CR77" s="1253"/>
      <c r="CS77" s="1253"/>
      <c r="CT77" s="1253"/>
      <c r="CU77" s="1253"/>
      <c r="CV77" s="1253">
        <v>1</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579</v>
      </c>
      <c r="BC79" s="1256"/>
      <c r="BD79" s="1256"/>
      <c r="BE79" s="1256"/>
      <c r="BF79" s="1256"/>
      <c r="BG79" s="1256"/>
      <c r="BH79" s="1256"/>
      <c r="BI79" s="1256"/>
      <c r="BJ79" s="1256"/>
      <c r="BK79" s="1256"/>
      <c r="BL79" s="1256"/>
      <c r="BM79" s="1256"/>
      <c r="BN79" s="1256"/>
      <c r="BO79" s="1256"/>
      <c r="BP79" s="1253">
        <v>6.4</v>
      </c>
      <c r="BQ79" s="1253"/>
      <c r="BR79" s="1253"/>
      <c r="BS79" s="1253"/>
      <c r="BT79" s="1253"/>
      <c r="BU79" s="1253"/>
      <c r="BV79" s="1253"/>
      <c r="BW79" s="1253"/>
      <c r="BX79" s="1253">
        <v>6.3</v>
      </c>
      <c r="BY79" s="1253"/>
      <c r="BZ79" s="1253"/>
      <c r="CA79" s="1253"/>
      <c r="CB79" s="1253"/>
      <c r="CC79" s="1253"/>
      <c r="CD79" s="1253"/>
      <c r="CE79" s="1253"/>
      <c r="CF79" s="1253">
        <v>6.6</v>
      </c>
      <c r="CG79" s="1253"/>
      <c r="CH79" s="1253"/>
      <c r="CI79" s="1253"/>
      <c r="CJ79" s="1253"/>
      <c r="CK79" s="1253"/>
      <c r="CL79" s="1253"/>
      <c r="CM79" s="1253"/>
      <c r="CN79" s="1253">
        <v>6.8</v>
      </c>
      <c r="CO79" s="1253"/>
      <c r="CP79" s="1253"/>
      <c r="CQ79" s="1253"/>
      <c r="CR79" s="1253"/>
      <c r="CS79" s="1253"/>
      <c r="CT79" s="1253"/>
      <c r="CU79" s="1253"/>
      <c r="CV79" s="1253">
        <v>7</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K/Uc7HhtgiNG+pS0s9CEpcsIW/Etdz8S4S88P4qYFZiZu1zOiUAqdjvGxwlKvRhbJw5mBrMrpm/jN7kWQ3E4IA==" saltValue="3KOhla57F2Ng9I77I4//d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402A9-EE03-4EBC-B8DB-7AE6474FFCF8}">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bR99ORWX3CJbQ139JDHLkkTAV0fA00QU94IQk9+UDxcOatOY9Q0C33xK3jbGJolGCql/FlvrVDFoqQ49ma5mNA==" saltValue="lE1FzHwrY/aaaR0Rz1yLz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239C-8D08-49AD-A16E-B0C0AC0918C3}">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xSKj5MgPE6glSCeT/95AlQRatZaBHCiNF+sCQ7MeUb70gHOWLzIDNVp0bJcHHJitC8l0ShwU4i7vs4l/3VyZUQ==" saltValue="HH3mZQ1Ojxa+Kl9bCHJC/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49956</v>
      </c>
      <c r="E3" s="144"/>
      <c r="F3" s="145">
        <v>52068</v>
      </c>
      <c r="G3" s="146"/>
      <c r="H3" s="147"/>
    </row>
    <row r="4" spans="1:8" x14ac:dyDescent="0.15">
      <c r="A4" s="148"/>
      <c r="B4" s="149"/>
      <c r="C4" s="150"/>
      <c r="D4" s="151">
        <v>14111</v>
      </c>
      <c r="E4" s="152"/>
      <c r="F4" s="153">
        <v>26936</v>
      </c>
      <c r="G4" s="154"/>
      <c r="H4" s="155"/>
    </row>
    <row r="5" spans="1:8" x14ac:dyDescent="0.15">
      <c r="A5" s="136" t="s">
        <v>519</v>
      </c>
      <c r="B5" s="141"/>
      <c r="C5" s="142"/>
      <c r="D5" s="143">
        <v>58429</v>
      </c>
      <c r="E5" s="144"/>
      <c r="F5" s="145">
        <v>47161</v>
      </c>
      <c r="G5" s="146"/>
      <c r="H5" s="147"/>
    </row>
    <row r="6" spans="1:8" x14ac:dyDescent="0.15">
      <c r="A6" s="148"/>
      <c r="B6" s="149"/>
      <c r="C6" s="150"/>
      <c r="D6" s="151">
        <v>16367</v>
      </c>
      <c r="E6" s="152"/>
      <c r="F6" s="153">
        <v>24595</v>
      </c>
      <c r="G6" s="154"/>
      <c r="H6" s="155"/>
    </row>
    <row r="7" spans="1:8" x14ac:dyDescent="0.15">
      <c r="A7" s="136" t="s">
        <v>520</v>
      </c>
      <c r="B7" s="141"/>
      <c r="C7" s="142"/>
      <c r="D7" s="143">
        <v>50127</v>
      </c>
      <c r="E7" s="144"/>
      <c r="F7" s="145">
        <v>43423</v>
      </c>
      <c r="G7" s="146"/>
      <c r="H7" s="147"/>
    </row>
    <row r="8" spans="1:8" x14ac:dyDescent="0.15">
      <c r="A8" s="148"/>
      <c r="B8" s="149"/>
      <c r="C8" s="150"/>
      <c r="D8" s="151">
        <v>17096</v>
      </c>
      <c r="E8" s="152"/>
      <c r="F8" s="153">
        <v>22207</v>
      </c>
      <c r="G8" s="154"/>
      <c r="H8" s="155"/>
    </row>
    <row r="9" spans="1:8" x14ac:dyDescent="0.15">
      <c r="A9" s="136" t="s">
        <v>521</v>
      </c>
      <c r="B9" s="141"/>
      <c r="C9" s="142"/>
      <c r="D9" s="143">
        <v>52541</v>
      </c>
      <c r="E9" s="144"/>
      <c r="F9" s="145">
        <v>45265</v>
      </c>
      <c r="G9" s="146"/>
      <c r="H9" s="147"/>
    </row>
    <row r="10" spans="1:8" x14ac:dyDescent="0.15">
      <c r="A10" s="148"/>
      <c r="B10" s="149"/>
      <c r="C10" s="150"/>
      <c r="D10" s="151">
        <v>32952</v>
      </c>
      <c r="E10" s="152"/>
      <c r="F10" s="153">
        <v>22600</v>
      </c>
      <c r="G10" s="154"/>
      <c r="H10" s="155"/>
    </row>
    <row r="11" spans="1:8" x14ac:dyDescent="0.15">
      <c r="A11" s="136" t="s">
        <v>522</v>
      </c>
      <c r="B11" s="141"/>
      <c r="C11" s="142"/>
      <c r="D11" s="143">
        <v>74205</v>
      </c>
      <c r="E11" s="144"/>
      <c r="F11" s="145">
        <v>54621</v>
      </c>
      <c r="G11" s="146"/>
      <c r="H11" s="147"/>
    </row>
    <row r="12" spans="1:8" x14ac:dyDescent="0.15">
      <c r="A12" s="148"/>
      <c r="B12" s="149"/>
      <c r="C12" s="156"/>
      <c r="D12" s="151">
        <v>29965</v>
      </c>
      <c r="E12" s="152"/>
      <c r="F12" s="153">
        <v>30892</v>
      </c>
      <c r="G12" s="154"/>
      <c r="H12" s="155"/>
    </row>
    <row r="13" spans="1:8" x14ac:dyDescent="0.15">
      <c r="A13" s="136"/>
      <c r="B13" s="141"/>
      <c r="C13" s="157"/>
      <c r="D13" s="158">
        <v>57052</v>
      </c>
      <c r="E13" s="159"/>
      <c r="F13" s="160">
        <v>48508</v>
      </c>
      <c r="G13" s="161"/>
      <c r="H13" s="147"/>
    </row>
    <row r="14" spans="1:8" x14ac:dyDescent="0.15">
      <c r="A14" s="148"/>
      <c r="B14" s="149"/>
      <c r="C14" s="150"/>
      <c r="D14" s="151">
        <v>22098</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11.72</v>
      </c>
      <c r="C19" s="162">
        <f>ROUND(VALUE(SUBSTITUTE(実質収支比率等に係る経年分析!G$48,"▲","-")),2)</f>
        <v>13.69</v>
      </c>
      <c r="D19" s="162">
        <f>ROUND(VALUE(SUBSTITUTE(実質収支比率等に係る経年分析!H$48,"▲","-")),2)</f>
        <v>13.78</v>
      </c>
      <c r="E19" s="162">
        <f>ROUND(VALUE(SUBSTITUTE(実質収支比率等に係る経年分析!I$48,"▲","-")),2)</f>
        <v>12.72</v>
      </c>
      <c r="F19" s="162">
        <f>ROUND(VALUE(SUBSTITUTE(実質収支比率等に係る経年分析!J$48,"▲","-")),2)</f>
        <v>10.97</v>
      </c>
    </row>
    <row r="20" spans="1:11" x14ac:dyDescent="0.15">
      <c r="A20" s="162" t="s">
        <v>53</v>
      </c>
      <c r="B20" s="162">
        <f>ROUND(VALUE(SUBSTITUTE(実質収支比率等に係る経年分析!F$47,"▲","-")),2)</f>
        <v>18.73</v>
      </c>
      <c r="C20" s="162">
        <f>ROUND(VALUE(SUBSTITUTE(実質収支比率等に係る経年分析!G$47,"▲","-")),2)</f>
        <v>17.52</v>
      </c>
      <c r="D20" s="162">
        <f>ROUND(VALUE(SUBSTITUTE(実質収支比率等に係る経年分析!H$47,"▲","-")),2)</f>
        <v>21.78</v>
      </c>
      <c r="E20" s="162">
        <f>ROUND(VALUE(SUBSTITUTE(実質収支比率等に係る経年分析!I$47,"▲","-")),2)</f>
        <v>23.45</v>
      </c>
      <c r="F20" s="162">
        <f>ROUND(VALUE(SUBSTITUTE(実質収支比率等に係る経年分析!J$47,"▲","-")),2)</f>
        <v>22.39</v>
      </c>
    </row>
    <row r="21" spans="1:11" x14ac:dyDescent="0.15">
      <c r="A21" s="162" t="s">
        <v>54</v>
      </c>
      <c r="B21" s="162">
        <f>IF(ISNUMBER(VALUE(SUBSTITUTE(実質収支比率等に係る経年分析!F$49,"▲","-"))),ROUND(VALUE(SUBSTITUTE(実質収支比率等に係る経年分析!F$49,"▲","-")),2),NA())</f>
        <v>-3.08</v>
      </c>
      <c r="C21" s="162">
        <f>IF(ISNUMBER(VALUE(SUBSTITUTE(実質収支比率等に係る経年分析!G$49,"▲","-"))),ROUND(VALUE(SUBSTITUTE(実質収支比率等に係る経年分析!G$49,"▲","-")),2),NA())</f>
        <v>-4.1399999999999997</v>
      </c>
      <c r="D21" s="162">
        <f>IF(ISNUMBER(VALUE(SUBSTITUTE(実質収支比率等に係る経年分析!H$49,"▲","-"))),ROUND(VALUE(SUBSTITUTE(実質収支比率等に係る経年分析!H$49,"▲","-")),2),NA())</f>
        <v>-3.7</v>
      </c>
      <c r="E21" s="162">
        <f>IF(ISNUMBER(VALUE(SUBSTITUTE(実質収支比率等に係る経年分析!I$49,"▲","-"))),ROUND(VALUE(SUBSTITUTE(実質収支比率等に係る経年分析!I$49,"▲","-")),2),NA())</f>
        <v>-5.91</v>
      </c>
      <c r="F21" s="162">
        <f>IF(ISNUMBER(VALUE(SUBSTITUTE(実質収支比率等に係る経年分析!J$49,"▲","-"))),ROUND(VALUE(SUBSTITUTE(実質収支比率等に係る経年分析!J$49,"▲","-")),2),NA())</f>
        <v>-7.69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0.01</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1.35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1.29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0.55000000000000004</v>
      </c>
    </row>
    <row r="32" spans="1:11" x14ac:dyDescent="0.15">
      <c r="A32" s="163" t="str">
        <f>IF(連結実質赤字比率に係る赤字・黒字の構成分析!C$38="",NA(),連結実質赤字比率に係る赤字・黒字の構成分析!C$38)</f>
        <v>長崎都市計画事業長与町土地区画整理事業特別会計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1.65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2.54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3.04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2.71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2.2999999999999998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2.92</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11.72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13.68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13.77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12.71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10.96</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8.4600000000000009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11.05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13.2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12.93</v>
      </c>
    </row>
    <row r="36" spans="1:16" x14ac:dyDescent="0.15">
      <c r="A36" s="163" t="str">
        <f>IF(連結実質赤字比率に係る赤字・黒字の構成分析!C$34="",NA(),連結実質赤字比率に係る赤字・黒字の構成分析!C$34)</f>
        <v>下水道事業会計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23.2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22.61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23.69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24.2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24.06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1200</v>
      </c>
      <c r="E42" s="164"/>
      <c r="F42" s="164"/>
      <c r="G42" s="164">
        <f>'実質公債費比率（分子）の構造'!L$52</f>
        <v>1185</v>
      </c>
      <c r="H42" s="164"/>
      <c r="I42" s="164"/>
      <c r="J42" s="164">
        <f>'実質公債費比率（分子）の構造'!M$52</f>
        <v>1139</v>
      </c>
      <c r="K42" s="164"/>
      <c r="L42" s="164"/>
      <c r="M42" s="164">
        <f>'実質公債費比率（分子）の構造'!N$52</f>
        <v>1096</v>
      </c>
      <c r="N42" s="164"/>
      <c r="O42" s="164"/>
      <c r="P42" s="164">
        <f>'実質公債費比率（分子）の構造'!O$52</f>
        <v>1016</v>
      </c>
    </row>
    <row r="43" spans="1:16" x14ac:dyDescent="0.15">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f>'実質公債費比率（分子）の構造'!N$51</f>
        <v>1</v>
      </c>
      <c r="L43" s="164"/>
      <c r="M43" s="164"/>
      <c r="N43" s="164" t="str">
        <f>'実質公債費比率（分子）の構造'!O$51</f>
        <v>-</v>
      </c>
      <c r="O43" s="164"/>
      <c r="P43" s="164"/>
    </row>
    <row r="44" spans="1:16" x14ac:dyDescent="0.15">
      <c r="A44" s="164" t="s">
        <v>62</v>
      </c>
      <c r="B44" s="164">
        <f>'実質公債費比率（分子）の構造'!K$50</f>
        <v>114</v>
      </c>
      <c r="C44" s="164"/>
      <c r="D44" s="164"/>
      <c r="E44" s="164">
        <f>'実質公債費比率（分子）の構造'!L$50</f>
        <v>254</v>
      </c>
      <c r="F44" s="164"/>
      <c r="G44" s="164"/>
      <c r="H44" s="164">
        <f>'実質公債費比率（分子）の構造'!M$50</f>
        <v>29</v>
      </c>
      <c r="I44" s="164"/>
      <c r="J44" s="164"/>
      <c r="K44" s="164">
        <f>'実質公債費比率（分子）の構造'!N$50</f>
        <v>214</v>
      </c>
      <c r="L44" s="164"/>
      <c r="M44" s="164"/>
      <c r="N44" s="164">
        <f>'実質公債費比率（分子）の構造'!O$50</f>
        <v>399</v>
      </c>
      <c r="O44" s="164"/>
      <c r="P44" s="164"/>
    </row>
    <row r="45" spans="1:16" x14ac:dyDescent="0.15">
      <c r="A45" s="164" t="s">
        <v>63</v>
      </c>
      <c r="B45" s="164">
        <f>'実質公債費比率（分子）の構造'!K$49</f>
        <v>104</v>
      </c>
      <c r="C45" s="164"/>
      <c r="D45" s="164"/>
      <c r="E45" s="164">
        <f>'実質公債費比率（分子）の構造'!L$49</f>
        <v>101</v>
      </c>
      <c r="F45" s="164"/>
      <c r="G45" s="164"/>
      <c r="H45" s="164">
        <f>'実質公債費比率（分子）の構造'!M$49</f>
        <v>105</v>
      </c>
      <c r="I45" s="164"/>
      <c r="J45" s="164"/>
      <c r="K45" s="164">
        <f>'実質公債費比率（分子）の構造'!N$49</f>
        <v>104</v>
      </c>
      <c r="L45" s="164"/>
      <c r="M45" s="164"/>
      <c r="N45" s="164">
        <f>'実質公債費比率（分子）の構造'!O$49</f>
        <v>97</v>
      </c>
      <c r="O45" s="164"/>
      <c r="P45" s="164"/>
    </row>
    <row r="46" spans="1:16" x14ac:dyDescent="0.15">
      <c r="A46" s="164" t="s">
        <v>64</v>
      </c>
      <c r="B46" s="164">
        <f>'実質公債費比率（分子）の構造'!K$48</f>
        <v>97</v>
      </c>
      <c r="C46" s="164"/>
      <c r="D46" s="164"/>
      <c r="E46" s="164">
        <f>'実質公債費比率（分子）の構造'!L$48</f>
        <v>77</v>
      </c>
      <c r="F46" s="164"/>
      <c r="G46" s="164"/>
      <c r="H46" s="164">
        <f>'実質公債費比率（分子）の構造'!M$48</f>
        <v>59</v>
      </c>
      <c r="I46" s="164"/>
      <c r="J46" s="164"/>
      <c r="K46" s="164">
        <f>'実質公債費比率（分子）の構造'!N$48</f>
        <v>46</v>
      </c>
      <c r="L46" s="164"/>
      <c r="M46" s="164"/>
      <c r="N46" s="164">
        <f>'実質公債費比率（分子）の構造'!O$48</f>
        <v>49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1356</v>
      </c>
      <c r="C49" s="164"/>
      <c r="D49" s="164"/>
      <c r="E49" s="164">
        <f>'実質公債費比率（分子）の構造'!L$45</f>
        <v>1356</v>
      </c>
      <c r="F49" s="164"/>
      <c r="G49" s="164"/>
      <c r="H49" s="164">
        <f>'実質公債費比率（分子）の構造'!M$45</f>
        <v>1353</v>
      </c>
      <c r="I49" s="164"/>
      <c r="J49" s="164"/>
      <c r="K49" s="164">
        <f>'実質公債費比率（分子）の構造'!N$45</f>
        <v>1306</v>
      </c>
      <c r="L49" s="164"/>
      <c r="M49" s="164"/>
      <c r="N49" s="164">
        <f>'実質公債費比率（分子）の構造'!O$45</f>
        <v>1309</v>
      </c>
      <c r="O49" s="164"/>
      <c r="P49" s="164"/>
    </row>
    <row r="50" spans="1:16" x14ac:dyDescent="0.15">
      <c r="A50" s="164" t="s">
        <v>67</v>
      </c>
      <c r="B50" s="164" t="e">
        <f>NA()</f>
        <v>#N/A</v>
      </c>
      <c r="C50" s="164">
        <f>IF(ISNUMBER('実質公債費比率（分子）の構造'!K$53),'実質公債費比率（分子）の構造'!K$53,NA())</f>
        <v>471</v>
      </c>
      <c r="D50" s="164" t="e">
        <f>NA()</f>
        <v>#N/A</v>
      </c>
      <c r="E50" s="164" t="e">
        <f>NA()</f>
        <v>#N/A</v>
      </c>
      <c r="F50" s="164">
        <f>IF(ISNUMBER('実質公債費比率（分子）の構造'!L$53),'実質公債費比率（分子）の構造'!L$53,NA())</f>
        <v>603</v>
      </c>
      <c r="G50" s="164" t="e">
        <f>NA()</f>
        <v>#N/A</v>
      </c>
      <c r="H50" s="164" t="e">
        <f>NA()</f>
        <v>#N/A</v>
      </c>
      <c r="I50" s="164">
        <f>IF(ISNUMBER('実質公債費比率（分子）の構造'!M$53),'実質公債費比率（分子）の構造'!M$53,NA())</f>
        <v>407</v>
      </c>
      <c r="J50" s="164" t="e">
        <f>NA()</f>
        <v>#N/A</v>
      </c>
      <c r="K50" s="164" t="e">
        <f>NA()</f>
        <v>#N/A</v>
      </c>
      <c r="L50" s="164">
        <f>IF(ISNUMBER('実質公債費比率（分子）の構造'!N$53),'実質公債費比率（分子）の構造'!N$53,NA())</f>
        <v>575</v>
      </c>
      <c r="M50" s="164" t="e">
        <f>NA()</f>
        <v>#N/A</v>
      </c>
      <c r="N50" s="164" t="e">
        <f>NA()</f>
        <v>#N/A</v>
      </c>
      <c r="O50" s="164">
        <f>IF(ISNUMBER('実質公債費比率（分子）の構造'!O$53),'実質公債費比率（分子）の構造'!O$53,NA())</f>
        <v>838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10735</v>
      </c>
      <c r="E56" s="163"/>
      <c r="F56" s="163"/>
      <c r="G56" s="163">
        <f>'将来負担比率（分子）の構造'!J$52</f>
        <v>10557</v>
      </c>
      <c r="H56" s="163"/>
      <c r="I56" s="163"/>
      <c r="J56" s="163">
        <f>'将来負担比率（分子）の構造'!K$52</f>
        <v>9999</v>
      </c>
      <c r="K56" s="163"/>
      <c r="L56" s="163"/>
      <c r="M56" s="163">
        <f>'将来負担比率（分子）の構造'!L$52</f>
        <v>9599</v>
      </c>
      <c r="N56" s="163"/>
      <c r="O56" s="163"/>
      <c r="P56" s="163">
        <f>'将来負担比率（分子）の構造'!M$52</f>
        <v>9038</v>
      </c>
    </row>
    <row r="57" spans="1:16" x14ac:dyDescent="0.15">
      <c r="A57" s="163" t="s">
        <v>42</v>
      </c>
      <c r="B57" s="163"/>
      <c r="C57" s="163"/>
      <c r="D57" s="163">
        <f>'将来負担比率（分子）の構造'!I$51</f>
        <v>1370</v>
      </c>
      <c r="E57" s="163"/>
      <c r="F57" s="163"/>
      <c r="G57" s="163">
        <f>'将来負担比率（分子）の構造'!J$51</f>
        <v>1266</v>
      </c>
      <c r="H57" s="163"/>
      <c r="I57" s="163"/>
      <c r="J57" s="163">
        <f>'将来負担比率（分子）の構造'!K$51</f>
        <v>1591</v>
      </c>
      <c r="K57" s="163"/>
      <c r="L57" s="163"/>
      <c r="M57" s="163">
        <f>'将来負担比率（分子）の構造'!L$51</f>
        <v>1535</v>
      </c>
      <c r="N57" s="163"/>
      <c r="O57" s="163"/>
      <c r="P57" s="163">
        <f>'将来負担比率（分子）の構造'!M$51</f>
        <v>1277</v>
      </c>
    </row>
    <row r="58" spans="1:16" x14ac:dyDescent="0.15">
      <c r="A58" s="163" t="s">
        <v>41</v>
      </c>
      <c r="B58" s="163"/>
      <c r="C58" s="163"/>
      <c r="D58" s="163">
        <f>'将来負担比率（分子）の構造'!I$50</f>
        <v>4499</v>
      </c>
      <c r="E58" s="163"/>
      <c r="F58" s="163"/>
      <c r="G58" s="163">
        <f>'将来負担比率（分子）の構造'!J$50</f>
        <v>5122</v>
      </c>
      <c r="H58" s="163"/>
      <c r="I58" s="163"/>
      <c r="J58" s="163">
        <f>'将来負担比率（分子）の構造'!K$50</f>
        <v>6027</v>
      </c>
      <c r="K58" s="163"/>
      <c r="L58" s="163"/>
      <c r="M58" s="163">
        <f>'将来負担比率（分子）の構造'!L$50</f>
        <v>7229</v>
      </c>
      <c r="N58" s="163"/>
      <c r="O58" s="163"/>
      <c r="P58" s="163">
        <f>'将来負担比率（分子）の構造'!M$50</f>
        <v>6942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v>
      </c>
      <c r="C61" s="163"/>
      <c r="D61" s="163"/>
      <c r="E61" s="163">
        <f>'将来負担比率（分子）の構造'!J$46</f>
        <v>1</v>
      </c>
      <c r="F61" s="163"/>
      <c r="G61" s="163"/>
      <c r="H61" s="163">
        <f>'将来負担比率（分子）の構造'!K$46</f>
        <v>1</v>
      </c>
      <c r="I61" s="163"/>
      <c r="J61" s="163"/>
      <c r="K61" s="163">
        <f>'将来負担比率（分子）の構造'!L$46</f>
        <v>4</v>
      </c>
      <c r="L61" s="163"/>
      <c r="M61" s="163"/>
      <c r="N61" s="163">
        <f>'将来負担比率（分子）の構造'!M$46</f>
        <v>3</v>
      </c>
      <c r="O61" s="163"/>
      <c r="P61" s="163"/>
    </row>
    <row r="62" spans="1:16" x14ac:dyDescent="0.15">
      <c r="A62" s="163" t="s">
        <v>35</v>
      </c>
      <c r="B62" s="163">
        <f>'将来負担比率（分子）の構造'!I$45</f>
        <v>274</v>
      </c>
      <c r="C62" s="163"/>
      <c r="D62" s="163"/>
      <c r="E62" s="163">
        <f>'将来負担比率（分子）の構造'!J$45</f>
        <v>420</v>
      </c>
      <c r="F62" s="163"/>
      <c r="G62" s="163"/>
      <c r="H62" s="163">
        <f>'将来負担比率（分子）の構造'!K$45</f>
        <v>328</v>
      </c>
      <c r="I62" s="163"/>
      <c r="J62" s="163"/>
      <c r="K62" s="163">
        <f>'将来負担比率（分子）の構造'!L$45</f>
        <v>321</v>
      </c>
      <c r="L62" s="163"/>
      <c r="M62" s="163"/>
      <c r="N62" s="163">
        <f>'将来負担比率（分子）の構造'!M$45</f>
        <v>379</v>
      </c>
      <c r="O62" s="163"/>
      <c r="P62" s="163"/>
    </row>
    <row r="63" spans="1:16" x14ac:dyDescent="0.15">
      <c r="A63" s="163" t="s">
        <v>34</v>
      </c>
      <c r="B63" s="163">
        <f>'将来負担比率（分子）の構造'!I$44</f>
        <v>1059</v>
      </c>
      <c r="C63" s="163"/>
      <c r="D63" s="163"/>
      <c r="E63" s="163">
        <f>'将来負担比率（分子）の構造'!J$44</f>
        <v>930</v>
      </c>
      <c r="F63" s="163"/>
      <c r="G63" s="163"/>
      <c r="H63" s="163">
        <f>'将来負担比率（分子）の構造'!K$44</f>
        <v>799</v>
      </c>
      <c r="I63" s="163"/>
      <c r="J63" s="163"/>
      <c r="K63" s="163">
        <f>'将来負担比率（分子）の構造'!L$44</f>
        <v>668</v>
      </c>
      <c r="L63" s="163"/>
      <c r="M63" s="163"/>
      <c r="N63" s="163">
        <f>'将来負担比率（分子）の構造'!M$44</f>
        <v>540</v>
      </c>
      <c r="O63" s="163"/>
      <c r="P63" s="163"/>
    </row>
    <row r="64" spans="1:16" x14ac:dyDescent="0.15">
      <c r="A64" s="163" t="s">
        <v>33</v>
      </c>
      <c r="B64" s="163">
        <f>'将来負担比率（分子）の構造'!I$43</f>
        <v>596</v>
      </c>
      <c r="C64" s="163"/>
      <c r="D64" s="163"/>
      <c r="E64" s="163">
        <f>'将来負担比率（分子）の構造'!J$43</f>
        <v>533</v>
      </c>
      <c r="F64" s="163"/>
      <c r="G64" s="163"/>
      <c r="H64" s="163">
        <f>'将来負担比率（分子）の構造'!K$43</f>
        <v>459</v>
      </c>
      <c r="I64" s="163"/>
      <c r="J64" s="163"/>
      <c r="K64" s="163">
        <f>'将来負担比率（分子）の構造'!L$43</f>
        <v>454</v>
      </c>
      <c r="L64" s="163"/>
      <c r="M64" s="163"/>
      <c r="N64" s="163">
        <f>'将来負担比率（分子）の構造'!M$43</f>
        <v>461</v>
      </c>
      <c r="O64" s="163"/>
      <c r="P64" s="163"/>
    </row>
    <row r="65" spans="1:16" x14ac:dyDescent="0.15">
      <c r="A65" s="163" t="s">
        <v>32</v>
      </c>
      <c r="B65" s="163">
        <f>'将来負担比率（分子）の構造'!I$42</f>
        <v>939</v>
      </c>
      <c r="C65" s="163"/>
      <c r="D65" s="163"/>
      <c r="E65" s="163">
        <f>'将来負担比率（分子）の構造'!J$42</f>
        <v>689</v>
      </c>
      <c r="F65" s="163"/>
      <c r="G65" s="163"/>
      <c r="H65" s="163">
        <f>'将来負担比率（分子）の構造'!K$42</f>
        <v>661</v>
      </c>
      <c r="I65" s="163"/>
      <c r="J65" s="163"/>
      <c r="K65" s="163">
        <f>'将来負担比率（分子）の構造'!L$42</f>
        <v>449</v>
      </c>
      <c r="L65" s="163"/>
      <c r="M65" s="163"/>
      <c r="N65" s="163">
        <f>'将来負担比率（分子）の構造'!M$42</f>
        <v>11</v>
      </c>
      <c r="O65" s="163"/>
      <c r="P65" s="163"/>
    </row>
    <row r="66" spans="1:16" x14ac:dyDescent="0.15">
      <c r="A66" s="163" t="s">
        <v>31</v>
      </c>
      <c r="B66" s="163">
        <f>'将来負担比率（分子）の構造'!I$41</f>
        <v>13305</v>
      </c>
      <c r="C66" s="163"/>
      <c r="D66" s="163"/>
      <c r="E66" s="163">
        <f>'将来負担比率（分子）の構造'!J$41</f>
        <v>13474</v>
      </c>
      <c r="F66" s="163"/>
      <c r="G66" s="163"/>
      <c r="H66" s="163">
        <f>'将来負担比率（分子）の構造'!K$41</f>
        <v>13042</v>
      </c>
      <c r="I66" s="163"/>
      <c r="J66" s="163"/>
      <c r="K66" s="163">
        <f>'将来負担比率（分子）の構造'!L$41</f>
        <v>12739</v>
      </c>
      <c r="L66" s="163"/>
      <c r="M66" s="163"/>
      <c r="N66" s="163">
        <f>'将来負担比率（分子）の構造'!M$41</f>
        <v>12438</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1786</v>
      </c>
      <c r="C72" s="167">
        <f>基金残高に係る経年分析!G55</f>
        <v>1943</v>
      </c>
      <c r="D72" s="167">
        <f>基金残高に係る経年分析!H55</f>
        <v>1924</v>
      </c>
    </row>
    <row r="73" spans="1:16" x14ac:dyDescent="0.15">
      <c r="A73" s="166" t="s">
        <v>74</v>
      </c>
      <c r="B73" s="167">
        <f>基金残高に係る経年分析!F56</f>
        <v>1869</v>
      </c>
      <c r="C73" s="167">
        <f>基金残高に係る経年分析!G56</f>
        <v>1911</v>
      </c>
      <c r="D73" s="167">
        <f>基金残高に係る経年分析!H56</f>
        <v>1966</v>
      </c>
    </row>
    <row r="74" spans="1:16" x14ac:dyDescent="0.15">
      <c r="A74" s="166" t="s">
        <v>75</v>
      </c>
      <c r="B74" s="167">
        <f>基金残高に係る経年分析!F57</f>
        <v>1184</v>
      </c>
      <c r="C74" s="167">
        <f>基金残高に係る経年分析!G57</f>
        <v>1524</v>
      </c>
      <c r="D74" s="167">
        <f>基金残高に係る経年分析!H57</f>
        <v>1526</v>
      </c>
    </row>
  </sheetData>
  <sheetProtection algorithmName="SHA-512" hashValue="6ENJ11GMLCZafj3YHE1P9OqDQoN3EgF851+oYfo5QtIXsX4N8UNSMFR3W/0OsmVRv6ufDD9zX2unB2xcLM2Hbw==" saltValue="ocOclHX2+4ZUnpQfTvZX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前田　祐介</cp:lastModifiedBy>
  <cp:lastPrinted>2026-03-05T07:21:09Z</cp:lastPrinted>
  <dcterms:created xsi:type="dcterms:W3CDTF">2026-02-26T10:15:27Z</dcterms:created>
  <dcterms:modified xsi:type="dcterms:W3CDTF">2026-09-24T03:50:06Z</dcterms:modified>
  <cp:category/>
</cp:coreProperties>
</file>